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4"/>
  </bookViews>
  <sheets>
    <sheet name="1 д" sheetId="1" r:id="rId1"/>
    <sheet name="2 д" sheetId="2" r:id="rId2"/>
    <sheet name="3 д" sheetId="3" r:id="rId3"/>
    <sheet name="4 д" sheetId="4" r:id="rId4"/>
    <sheet name="5 д" sheetId="5" r:id="rId5"/>
    <sheet name="6 д" sheetId="6" r:id="rId6"/>
    <sheet name="7 д" sheetId="7" r:id="rId7"/>
    <sheet name="8 д" sheetId="8" r:id="rId8"/>
    <sheet name="9 д" sheetId="9" r:id="rId9"/>
    <sheet name="10 д" sheetId="10" r:id="rId10"/>
    <sheet name="11 д" sheetId="11" r:id="rId11"/>
    <sheet name="12 д" sheetId="12" r:id="rId12"/>
    <sheet name="13 д" sheetId="13" r:id="rId13"/>
    <sheet name="14 д" sheetId="14" r:id="rId14"/>
    <sheet name="15 д" sheetId="15" r:id="rId15"/>
    <sheet name="16 д" sheetId="16" r:id="rId16"/>
    <sheet name="17 д" sheetId="17" r:id="rId17"/>
    <sheet name="18 д" sheetId="18" r:id="rId18"/>
    <sheet name="19 д" sheetId="19" r:id="rId19"/>
    <sheet name="20 д" sheetId="20" r:id="rId20"/>
    <sheet name="Лист1" sheetId="21" r:id="rId21"/>
  </sheets>
  <calcPr calcId="124519"/>
</workbook>
</file>

<file path=xl/calcChain.xml><?xml version="1.0" encoding="utf-8"?>
<calcChain xmlns="http://schemas.openxmlformats.org/spreadsheetml/2006/main">
  <c r="O35" i="21"/>
  <c r="N35"/>
  <c r="M35"/>
  <c r="L35"/>
  <c r="K35"/>
  <c r="J35"/>
  <c r="I35"/>
  <c r="H35"/>
  <c r="G35"/>
  <c r="F35"/>
  <c r="E35"/>
  <c r="D35"/>
  <c r="O34"/>
  <c r="N34"/>
  <c r="M34"/>
  <c r="L34"/>
  <c r="K34"/>
  <c r="J34"/>
  <c r="I34"/>
  <c r="H34"/>
  <c r="G34"/>
  <c r="F34"/>
  <c r="E34"/>
  <c r="D34"/>
  <c r="O33"/>
  <c r="O36" s="1"/>
  <c r="N33"/>
  <c r="N36" s="1"/>
  <c r="M33"/>
  <c r="M36" s="1"/>
  <c r="L33"/>
  <c r="L36" s="1"/>
  <c r="K33"/>
  <c r="K36" s="1"/>
  <c r="J33"/>
  <c r="J36" s="1"/>
  <c r="I33"/>
  <c r="I36" s="1"/>
  <c r="H33"/>
  <c r="H36" s="1"/>
  <c r="G33"/>
  <c r="G36" s="1"/>
  <c r="F33"/>
  <c r="F36" s="1"/>
  <c r="E33"/>
  <c r="E36" s="1"/>
  <c r="D33"/>
  <c r="D36" s="1"/>
  <c r="O33" i="20"/>
  <c r="N33"/>
  <c r="M33"/>
  <c r="L33"/>
  <c r="K33"/>
  <c r="J33"/>
  <c r="I33"/>
  <c r="H33"/>
  <c r="G33"/>
  <c r="F33"/>
  <c r="E33"/>
  <c r="D33"/>
  <c r="O32"/>
  <c r="N32"/>
  <c r="M32"/>
  <c r="L32"/>
  <c r="K32"/>
  <c r="J32"/>
  <c r="I32"/>
  <c r="H32"/>
  <c r="G32"/>
  <c r="F32"/>
  <c r="E32"/>
  <c r="D32"/>
  <c r="O31"/>
  <c r="O34" s="1"/>
  <c r="N31"/>
  <c r="N34" s="1"/>
  <c r="M31"/>
  <c r="M34" s="1"/>
  <c r="L31"/>
  <c r="L34" s="1"/>
  <c r="K31"/>
  <c r="K34" s="1"/>
  <c r="J31"/>
  <c r="J34" s="1"/>
  <c r="I31"/>
  <c r="I34" s="1"/>
  <c r="H31"/>
  <c r="H34" s="1"/>
  <c r="G31"/>
  <c r="G34" s="1"/>
  <c r="F31"/>
  <c r="F34" s="1"/>
  <c r="E31"/>
  <c r="E34" s="1"/>
  <c r="D31"/>
  <c r="D34" s="1"/>
  <c r="O24"/>
  <c r="O27" s="1"/>
  <c r="N24"/>
  <c r="N27" s="1"/>
  <c r="M24"/>
  <c r="M27" s="1"/>
  <c r="L24"/>
  <c r="L27" s="1"/>
  <c r="K24"/>
  <c r="K27" s="1"/>
  <c r="J24"/>
  <c r="J27" s="1"/>
  <c r="I24"/>
  <c r="I27" s="1"/>
  <c r="H24"/>
  <c r="H27" s="1"/>
  <c r="G24"/>
  <c r="G27" s="1"/>
  <c r="F24"/>
  <c r="F27" s="1"/>
  <c r="E24"/>
  <c r="E27" s="1"/>
  <c r="D24"/>
  <c r="D27" s="1"/>
  <c r="O36" i="19"/>
  <c r="N36"/>
  <c r="M36"/>
  <c r="L36"/>
  <c r="K36"/>
  <c r="J36"/>
  <c r="I36"/>
  <c r="H36"/>
  <c r="G36"/>
  <c r="F36"/>
  <c r="E36"/>
  <c r="D36"/>
  <c r="O35"/>
  <c r="N35"/>
  <c r="M35"/>
  <c r="L35"/>
  <c r="K35"/>
  <c r="J35"/>
  <c r="I35"/>
  <c r="H35"/>
  <c r="G35"/>
  <c r="F35"/>
  <c r="E35"/>
  <c r="D35"/>
  <c r="O34"/>
  <c r="O37" s="1"/>
  <c r="N34"/>
  <c r="N37" s="1"/>
  <c r="M34"/>
  <c r="M37" s="1"/>
  <c r="L34"/>
  <c r="L37" s="1"/>
  <c r="K34"/>
  <c r="K37" s="1"/>
  <c r="J34"/>
  <c r="J37" s="1"/>
  <c r="I34"/>
  <c r="I37" s="1"/>
  <c r="H34"/>
  <c r="H37" s="1"/>
  <c r="G34"/>
  <c r="G37" s="1"/>
  <c r="F34"/>
  <c r="F37" s="1"/>
  <c r="E34"/>
  <c r="E37" s="1"/>
  <c r="D34"/>
  <c r="D37" s="1"/>
  <c r="O35" i="18"/>
  <c r="N35"/>
  <c r="M35"/>
  <c r="L35"/>
  <c r="K35"/>
  <c r="J35"/>
  <c r="I35"/>
  <c r="H35"/>
  <c r="G35"/>
  <c r="F35"/>
  <c r="E35"/>
  <c r="D35"/>
  <c r="O34"/>
  <c r="N34"/>
  <c r="M34"/>
  <c r="L34"/>
  <c r="K34"/>
  <c r="J34"/>
  <c r="I34"/>
  <c r="H34"/>
  <c r="G34"/>
  <c r="F34"/>
  <c r="E34"/>
  <c r="D34"/>
  <c r="O33"/>
  <c r="O36" s="1"/>
  <c r="N33"/>
  <c r="N36" s="1"/>
  <c r="M33"/>
  <c r="M36" s="1"/>
  <c r="L33"/>
  <c r="L36" s="1"/>
  <c r="K33"/>
  <c r="K36" s="1"/>
  <c r="J33"/>
  <c r="J36" s="1"/>
  <c r="I33"/>
  <c r="H33"/>
  <c r="H36" s="1"/>
  <c r="G33"/>
  <c r="F33"/>
  <c r="F36" s="1"/>
  <c r="E33"/>
  <c r="E36" s="1"/>
  <c r="D33"/>
  <c r="D36" s="1"/>
  <c r="O34" i="17"/>
  <c r="N34"/>
  <c r="M34"/>
  <c r="L34"/>
  <c r="K34"/>
  <c r="J34"/>
  <c r="I34"/>
  <c r="H34"/>
  <c r="G34"/>
  <c r="F34"/>
  <c r="E34"/>
  <c r="D34"/>
  <c r="O33"/>
  <c r="N33"/>
  <c r="M33"/>
  <c r="L33"/>
  <c r="K33"/>
  <c r="J33"/>
  <c r="I33"/>
  <c r="H33"/>
  <c r="G33"/>
  <c r="F33"/>
  <c r="E33"/>
  <c r="D33"/>
  <c r="O32"/>
  <c r="O35" s="1"/>
  <c r="N32"/>
  <c r="N35" s="1"/>
  <c r="M32"/>
  <c r="M35" s="1"/>
  <c r="L32"/>
  <c r="L35" s="1"/>
  <c r="K32"/>
  <c r="K35" s="1"/>
  <c r="J32"/>
  <c r="J35" s="1"/>
  <c r="I32"/>
  <c r="I35" s="1"/>
  <c r="H32"/>
  <c r="H35" s="1"/>
  <c r="G32"/>
  <c r="G35" s="1"/>
  <c r="F32"/>
  <c r="F35" s="1"/>
  <c r="E32"/>
  <c r="E35" s="1"/>
  <c r="D32"/>
  <c r="D35" s="1"/>
  <c r="O36" i="16"/>
  <c r="N36"/>
  <c r="M36"/>
  <c r="L36"/>
  <c r="K36"/>
  <c r="J36"/>
  <c r="I36"/>
  <c r="H36"/>
  <c r="G36"/>
  <c r="F36"/>
  <c r="E36"/>
  <c r="D36"/>
  <c r="O35"/>
  <c r="N35"/>
  <c r="M35"/>
  <c r="L35"/>
  <c r="K35"/>
  <c r="J35"/>
  <c r="I35"/>
  <c r="H35"/>
  <c r="G35"/>
  <c r="F35"/>
  <c r="E35"/>
  <c r="D35"/>
  <c r="O34"/>
  <c r="O37" s="1"/>
  <c r="N34"/>
  <c r="N37" s="1"/>
  <c r="M34"/>
  <c r="M37" s="1"/>
  <c r="L34"/>
  <c r="L37" s="1"/>
  <c r="K34"/>
  <c r="K37" s="1"/>
  <c r="J34"/>
  <c r="J37" s="1"/>
  <c r="I34"/>
  <c r="I37" s="1"/>
  <c r="H34"/>
  <c r="H37" s="1"/>
  <c r="G34"/>
  <c r="G37" s="1"/>
  <c r="F34"/>
  <c r="F37" s="1"/>
  <c r="E34"/>
  <c r="E37" s="1"/>
  <c r="D34"/>
  <c r="D37" s="1"/>
  <c r="O35" i="15"/>
  <c r="N35"/>
  <c r="M35"/>
  <c r="L35"/>
  <c r="K35"/>
  <c r="J35"/>
  <c r="I35"/>
  <c r="H35"/>
  <c r="G35"/>
  <c r="F35"/>
  <c r="E35"/>
  <c r="D35"/>
  <c r="O34"/>
  <c r="N34"/>
  <c r="M34"/>
  <c r="L34"/>
  <c r="K34"/>
  <c r="J34"/>
  <c r="I34"/>
  <c r="H34"/>
  <c r="G34"/>
  <c r="F34"/>
  <c r="E34"/>
  <c r="D34"/>
  <c r="O33"/>
  <c r="O36" s="1"/>
  <c r="N33"/>
  <c r="N36" s="1"/>
  <c r="M33"/>
  <c r="M36" s="1"/>
  <c r="L33"/>
  <c r="L36" s="1"/>
  <c r="K33"/>
  <c r="K36" s="1"/>
  <c r="J33"/>
  <c r="J36" s="1"/>
  <c r="I33"/>
  <c r="I36" s="1"/>
  <c r="H33"/>
  <c r="H36" s="1"/>
  <c r="G33"/>
  <c r="G36" s="1"/>
  <c r="F33"/>
  <c r="F36" s="1"/>
  <c r="E33"/>
  <c r="E36" s="1"/>
  <c r="D33"/>
  <c r="D36" s="1"/>
  <c r="O32" i="14"/>
  <c r="N32"/>
  <c r="M32"/>
  <c r="L32"/>
  <c r="K32"/>
  <c r="J32"/>
  <c r="I32"/>
  <c r="H32"/>
  <c r="G32"/>
  <c r="F32"/>
  <c r="E32"/>
  <c r="D32"/>
  <c r="O31"/>
  <c r="N31"/>
  <c r="M31"/>
  <c r="L31"/>
  <c r="K31"/>
  <c r="J31"/>
  <c r="I31"/>
  <c r="H31"/>
  <c r="G31"/>
  <c r="F31"/>
  <c r="E31"/>
  <c r="D31"/>
  <c r="O30"/>
  <c r="O33" s="1"/>
  <c r="N30"/>
  <c r="N33" s="1"/>
  <c r="M30"/>
  <c r="M33" s="1"/>
  <c r="L30"/>
  <c r="L33" s="1"/>
  <c r="K30"/>
  <c r="K33" s="1"/>
  <c r="J30"/>
  <c r="J33" s="1"/>
  <c r="I30"/>
  <c r="I33" s="1"/>
  <c r="H30"/>
  <c r="H33" s="1"/>
  <c r="G30"/>
  <c r="G33" s="1"/>
  <c r="F30"/>
  <c r="F33" s="1"/>
  <c r="E30"/>
  <c r="E33" s="1"/>
  <c r="D30"/>
  <c r="D33" s="1"/>
  <c r="O34" i="13"/>
  <c r="N34"/>
  <c r="M34"/>
  <c r="L34"/>
  <c r="K34"/>
  <c r="J34"/>
  <c r="I34"/>
  <c r="H34"/>
  <c r="G34"/>
  <c r="F34"/>
  <c r="E34"/>
  <c r="D34"/>
  <c r="O33"/>
  <c r="N33"/>
  <c r="M33"/>
  <c r="L33"/>
  <c r="K33"/>
  <c r="J33"/>
  <c r="I33"/>
  <c r="H33"/>
  <c r="G33"/>
  <c r="F33"/>
  <c r="E33"/>
  <c r="D33"/>
  <c r="O32"/>
  <c r="O35" s="1"/>
  <c r="N32"/>
  <c r="N35" s="1"/>
  <c r="M32"/>
  <c r="M35" s="1"/>
  <c r="L32"/>
  <c r="L35" s="1"/>
  <c r="K32"/>
  <c r="K35" s="1"/>
  <c r="J32"/>
  <c r="J35" s="1"/>
  <c r="I32"/>
  <c r="I35" s="1"/>
  <c r="H32"/>
  <c r="H35" s="1"/>
  <c r="G32"/>
  <c r="G35" s="1"/>
  <c r="F32"/>
  <c r="F35" s="1"/>
  <c r="E32"/>
  <c r="E35" s="1"/>
  <c r="D32"/>
  <c r="D35" s="1"/>
  <c r="O33" i="12"/>
  <c r="N33"/>
  <c r="M33"/>
  <c r="L33"/>
  <c r="K33"/>
  <c r="J33"/>
  <c r="I33"/>
  <c r="H33"/>
  <c r="G33"/>
  <c r="F33"/>
  <c r="E33"/>
  <c r="D33"/>
  <c r="O32"/>
  <c r="N32"/>
  <c r="M32"/>
  <c r="L32"/>
  <c r="K32"/>
  <c r="J32"/>
  <c r="I32"/>
  <c r="H32"/>
  <c r="G32"/>
  <c r="F32"/>
  <c r="E32"/>
  <c r="D32"/>
  <c r="O31"/>
  <c r="O34" s="1"/>
  <c r="N31"/>
  <c r="N34" s="1"/>
  <c r="M31"/>
  <c r="M34" s="1"/>
  <c r="L31"/>
  <c r="L34" s="1"/>
  <c r="K31"/>
  <c r="K34" s="1"/>
  <c r="J31"/>
  <c r="J34" s="1"/>
  <c r="I31"/>
  <c r="I34" s="1"/>
  <c r="H31"/>
  <c r="H34" s="1"/>
  <c r="G31"/>
  <c r="G34" s="1"/>
  <c r="F31"/>
  <c r="F34" s="1"/>
  <c r="E31"/>
  <c r="E34" s="1"/>
  <c r="D31"/>
  <c r="D34" s="1"/>
  <c r="O35" i="11"/>
  <c r="N35"/>
  <c r="M35"/>
  <c r="L35"/>
  <c r="K35"/>
  <c r="J35"/>
  <c r="I35"/>
  <c r="H35"/>
  <c r="G35"/>
  <c r="F35"/>
  <c r="E35"/>
  <c r="D35"/>
  <c r="O34"/>
  <c r="N34"/>
  <c r="M34"/>
  <c r="L34"/>
  <c r="K34"/>
  <c r="J34"/>
  <c r="I34"/>
  <c r="H34"/>
  <c r="G34"/>
  <c r="F34"/>
  <c r="E34"/>
  <c r="D34"/>
  <c r="O33"/>
  <c r="O36" s="1"/>
  <c r="N33"/>
  <c r="N36" s="1"/>
  <c r="M33"/>
  <c r="M36" s="1"/>
  <c r="L33"/>
  <c r="L36" s="1"/>
  <c r="K33"/>
  <c r="K36" s="1"/>
  <c r="J33"/>
  <c r="J36" s="1"/>
  <c r="I33"/>
  <c r="I36" s="1"/>
  <c r="H33"/>
  <c r="H36" s="1"/>
  <c r="G33"/>
  <c r="G36" s="1"/>
  <c r="F33"/>
  <c r="F36" s="1"/>
  <c r="E33"/>
  <c r="E36" s="1"/>
  <c r="D33"/>
  <c r="D36" s="1"/>
  <c r="M34" i="10"/>
  <c r="L34"/>
  <c r="G34"/>
  <c r="F34"/>
  <c r="E34"/>
  <c r="D34"/>
  <c r="O33"/>
  <c r="N33"/>
  <c r="M33"/>
  <c r="L33"/>
  <c r="K33"/>
  <c r="J33"/>
  <c r="I33"/>
  <c r="H33"/>
  <c r="G33"/>
  <c r="F33"/>
  <c r="E33"/>
  <c r="D33"/>
  <c r="O32"/>
  <c r="O35" s="1"/>
  <c r="O28" s="1"/>
  <c r="N32"/>
  <c r="N35" s="1"/>
  <c r="N28" s="1"/>
  <c r="M32"/>
  <c r="M35" s="1"/>
  <c r="M28" s="1"/>
  <c r="L32"/>
  <c r="L35" s="1"/>
  <c r="L28" s="1"/>
  <c r="K32"/>
  <c r="K35" s="1"/>
  <c r="K28" s="1"/>
  <c r="J32"/>
  <c r="J35" s="1"/>
  <c r="J28" s="1"/>
  <c r="I32"/>
  <c r="I35" s="1"/>
  <c r="I28" s="1"/>
  <c r="H32"/>
  <c r="H35" s="1"/>
  <c r="H28" s="1"/>
  <c r="G32"/>
  <c r="G35" s="1"/>
  <c r="G28" s="1"/>
  <c r="F32"/>
  <c r="E32"/>
  <c r="E35" s="1"/>
  <c r="E28" s="1"/>
  <c r="D32"/>
  <c r="D35" s="1"/>
  <c r="D28" s="1"/>
  <c r="O25"/>
  <c r="N25"/>
  <c r="M25"/>
  <c r="L25"/>
  <c r="K25"/>
  <c r="J25"/>
  <c r="I25"/>
  <c r="H25"/>
  <c r="G25"/>
  <c r="F25"/>
  <c r="E25"/>
  <c r="D25"/>
  <c r="O32" i="9"/>
  <c r="N32"/>
  <c r="M32"/>
  <c r="L32"/>
  <c r="K32"/>
  <c r="J32"/>
  <c r="I32"/>
  <c r="H32"/>
  <c r="G32"/>
  <c r="F32"/>
  <c r="E32"/>
  <c r="D32"/>
  <c r="O31"/>
  <c r="N31"/>
  <c r="M31"/>
  <c r="L31"/>
  <c r="K31"/>
  <c r="J31"/>
  <c r="I31"/>
  <c r="H31"/>
  <c r="G31"/>
  <c r="F31"/>
  <c r="E31"/>
  <c r="D31"/>
  <c r="O30"/>
  <c r="O33" s="1"/>
  <c r="O23" s="1"/>
  <c r="N30"/>
  <c r="N33" s="1"/>
  <c r="N23" s="1"/>
  <c r="M30"/>
  <c r="M33" s="1"/>
  <c r="M23" s="1"/>
  <c r="L30"/>
  <c r="L33" s="1"/>
  <c r="L23" s="1"/>
  <c r="K30"/>
  <c r="K33" s="1"/>
  <c r="K23" s="1"/>
  <c r="J30"/>
  <c r="J33" s="1"/>
  <c r="J23" s="1"/>
  <c r="I30"/>
  <c r="I33" s="1"/>
  <c r="I23" s="1"/>
  <c r="H30"/>
  <c r="H33" s="1"/>
  <c r="H23" s="1"/>
  <c r="G30"/>
  <c r="G33" s="1"/>
  <c r="F30"/>
  <c r="F33" s="1"/>
  <c r="E30"/>
  <c r="E33" s="1"/>
  <c r="D30"/>
  <c r="D33" s="1"/>
  <c r="O34" i="8"/>
  <c r="N34"/>
  <c r="M34"/>
  <c r="L34"/>
  <c r="K34"/>
  <c r="J34"/>
  <c r="I34"/>
  <c r="H34"/>
  <c r="G34"/>
  <c r="F34"/>
  <c r="E34"/>
  <c r="D34"/>
  <c r="O33"/>
  <c r="N33"/>
  <c r="M33"/>
  <c r="L33"/>
  <c r="K33"/>
  <c r="J33"/>
  <c r="I33"/>
  <c r="H33"/>
  <c r="G33"/>
  <c r="F33"/>
  <c r="E33"/>
  <c r="D33"/>
  <c r="O32"/>
  <c r="O35" s="1"/>
  <c r="N32"/>
  <c r="N35" s="1"/>
  <c r="M32"/>
  <c r="M35" s="1"/>
  <c r="L32"/>
  <c r="K32"/>
  <c r="K35" s="1"/>
  <c r="J32"/>
  <c r="J35" s="1"/>
  <c r="I32"/>
  <c r="I35" s="1"/>
  <c r="H32"/>
  <c r="H35" s="1"/>
  <c r="G32"/>
  <c r="G35" s="1"/>
  <c r="F32"/>
  <c r="F35" s="1"/>
  <c r="E32"/>
  <c r="E35" s="1"/>
  <c r="D32"/>
  <c r="D35" s="1"/>
  <c r="O33" i="7"/>
  <c r="N33"/>
  <c r="M33"/>
  <c r="L33"/>
  <c r="K33"/>
  <c r="J33"/>
  <c r="I33"/>
  <c r="H33"/>
  <c r="G33"/>
  <c r="F33"/>
  <c r="E33"/>
  <c r="D33"/>
  <c r="O32"/>
  <c r="N32"/>
  <c r="N34" s="1"/>
  <c r="M32"/>
  <c r="M34" s="1"/>
  <c r="L32"/>
  <c r="L34" s="1"/>
  <c r="K32"/>
  <c r="J32"/>
  <c r="J34" s="1"/>
  <c r="I32"/>
  <c r="I34" s="1"/>
  <c r="H32"/>
  <c r="G32"/>
  <c r="G34" s="1"/>
  <c r="G27" s="1"/>
  <c r="F32"/>
  <c r="F34" s="1"/>
  <c r="F27" s="1"/>
  <c r="E32"/>
  <c r="E34" s="1"/>
  <c r="E27" s="1"/>
  <c r="D32"/>
  <c r="D34" s="1"/>
  <c r="D27" s="1"/>
  <c r="O31"/>
  <c r="O34" s="1"/>
  <c r="K31"/>
  <c r="K34" s="1"/>
  <c r="H31"/>
  <c r="H34" s="1"/>
  <c r="G24"/>
  <c r="F24"/>
  <c r="E24"/>
  <c r="D24"/>
  <c r="M33" i="2"/>
  <c r="L33"/>
  <c r="G33"/>
  <c r="F33"/>
  <c r="E33"/>
  <c r="D33"/>
  <c r="M32"/>
  <c r="L32"/>
  <c r="G32"/>
  <c r="F32"/>
  <c r="E32"/>
  <c r="D32"/>
  <c r="M31"/>
  <c r="M34" s="1"/>
  <c r="L31"/>
  <c r="L34" s="1"/>
  <c r="G31"/>
  <c r="G34" s="1"/>
  <c r="F31"/>
  <c r="E31"/>
  <c r="E34" s="1"/>
  <c r="D31"/>
  <c r="D34" s="1"/>
  <c r="O27"/>
  <c r="N27"/>
  <c r="K27"/>
  <c r="J27"/>
  <c r="I27"/>
  <c r="H27"/>
  <c r="O24"/>
  <c r="N24"/>
  <c r="K24"/>
  <c r="J24"/>
  <c r="I24"/>
  <c r="H24"/>
  <c r="O33" i="6"/>
  <c r="N33"/>
  <c r="M33"/>
  <c r="L33"/>
  <c r="K33"/>
  <c r="J33"/>
  <c r="I33"/>
  <c r="H33"/>
  <c r="G33"/>
  <c r="F33"/>
  <c r="E33"/>
  <c r="D33"/>
  <c r="O32"/>
  <c r="N32"/>
  <c r="M32"/>
  <c r="L32"/>
  <c r="K32"/>
  <c r="J32"/>
  <c r="I32"/>
  <c r="H32"/>
  <c r="G32"/>
  <c r="F32"/>
  <c r="E32"/>
  <c r="D32"/>
  <c r="O31"/>
  <c r="O34" s="1"/>
  <c r="N31"/>
  <c r="N34" s="1"/>
  <c r="M31"/>
  <c r="M34" s="1"/>
  <c r="L31"/>
  <c r="L34" s="1"/>
  <c r="K31"/>
  <c r="K34" s="1"/>
  <c r="J31"/>
  <c r="J34" s="1"/>
  <c r="I31"/>
  <c r="I34" s="1"/>
  <c r="H31"/>
  <c r="H34" s="1"/>
  <c r="G31"/>
  <c r="G34" s="1"/>
  <c r="F31"/>
  <c r="F34" s="1"/>
  <c r="E31"/>
  <c r="E34" s="1"/>
  <c r="D31"/>
  <c r="D34" s="1"/>
  <c r="O33" i="5"/>
  <c r="N33"/>
  <c r="M33"/>
  <c r="L33"/>
  <c r="K33"/>
  <c r="J33"/>
  <c r="I33"/>
  <c r="H33"/>
  <c r="G33"/>
  <c r="F33"/>
  <c r="E33"/>
  <c r="D33"/>
  <c r="O32"/>
  <c r="N32"/>
  <c r="M32"/>
  <c r="L32"/>
  <c r="K32"/>
  <c r="J32"/>
  <c r="I32"/>
  <c r="H32"/>
  <c r="G32"/>
  <c r="F32"/>
  <c r="E32"/>
  <c r="D32"/>
  <c r="O31"/>
  <c r="O34" s="1"/>
  <c r="N31"/>
  <c r="N34" s="1"/>
  <c r="M31"/>
  <c r="M34" s="1"/>
  <c r="L31"/>
  <c r="L34" s="1"/>
  <c r="K31"/>
  <c r="K34" s="1"/>
  <c r="J31"/>
  <c r="J34" s="1"/>
  <c r="I31"/>
  <c r="I34" s="1"/>
  <c r="H31"/>
  <c r="H34" s="1"/>
  <c r="G31"/>
  <c r="G34" s="1"/>
  <c r="F31"/>
  <c r="F34" s="1"/>
  <c r="E31"/>
  <c r="E34" s="1"/>
  <c r="D31"/>
  <c r="D34" s="1"/>
  <c r="O34" i="4"/>
  <c r="N34"/>
  <c r="M34"/>
  <c r="L34"/>
  <c r="K34"/>
  <c r="J34"/>
  <c r="I34"/>
  <c r="H34"/>
  <c r="G34"/>
  <c r="F34"/>
  <c r="E34"/>
  <c r="D34"/>
  <c r="O33"/>
  <c r="N33"/>
  <c r="M33"/>
  <c r="L33"/>
  <c r="K33"/>
  <c r="J33"/>
  <c r="I33"/>
  <c r="H33"/>
  <c r="G33"/>
  <c r="F33"/>
  <c r="E33"/>
  <c r="D33"/>
  <c r="O32"/>
  <c r="O35" s="1"/>
  <c r="N32"/>
  <c r="N35" s="1"/>
  <c r="M32"/>
  <c r="M35" s="1"/>
  <c r="L32"/>
  <c r="L35" s="1"/>
  <c r="K32"/>
  <c r="K35" s="1"/>
  <c r="J32"/>
  <c r="J35" s="1"/>
  <c r="I32"/>
  <c r="I35" s="1"/>
  <c r="H32"/>
  <c r="H35" s="1"/>
  <c r="G32"/>
  <c r="G35" s="1"/>
  <c r="F32"/>
  <c r="F35" s="1"/>
  <c r="E32"/>
  <c r="E35" s="1"/>
  <c r="D32"/>
  <c r="D35" s="1"/>
  <c r="I36" i="18" l="1"/>
  <c r="G36"/>
  <c r="G26" s="1"/>
  <c r="L35" i="8"/>
  <c r="F34" i="2"/>
  <c r="F35" i="10"/>
  <c r="F28" s="1"/>
  <c r="D29" i="21"/>
  <c r="D26"/>
  <c r="F29"/>
  <c r="F26"/>
  <c r="H29"/>
  <c r="H26"/>
  <c r="J29"/>
  <c r="J26"/>
  <c r="L29"/>
  <c r="L26"/>
  <c r="N29"/>
  <c r="N26"/>
  <c r="E29"/>
  <c r="E26"/>
  <c r="G29"/>
  <c r="G26"/>
  <c r="I29"/>
  <c r="I26"/>
  <c r="K29"/>
  <c r="K26"/>
  <c r="M29"/>
  <c r="M26"/>
  <c r="O29"/>
  <c r="O26"/>
  <c r="L30" i="19"/>
  <c r="L27"/>
  <c r="E30"/>
  <c r="E27"/>
  <c r="G30"/>
  <c r="G27"/>
  <c r="I30"/>
  <c r="I27"/>
  <c r="K30"/>
  <c r="K27"/>
  <c r="M30"/>
  <c r="M27"/>
  <c r="O30"/>
  <c r="O27"/>
  <c r="D30"/>
  <c r="D27"/>
  <c r="F30"/>
  <c r="F27"/>
  <c r="H30"/>
  <c r="H27"/>
  <c r="J30"/>
  <c r="J27"/>
  <c r="N30"/>
  <c r="N27"/>
  <c r="D29" i="18"/>
  <c r="D26"/>
  <c r="F29"/>
  <c r="F26"/>
  <c r="E29"/>
  <c r="E26"/>
  <c r="G29"/>
  <c r="I29"/>
  <c r="I26"/>
  <c r="K29"/>
  <c r="K26"/>
  <c r="M29"/>
  <c r="M26"/>
  <c r="O29"/>
  <c r="O26"/>
  <c r="H29"/>
  <c r="H26"/>
  <c r="J29"/>
  <c r="J26"/>
  <c r="L29"/>
  <c r="L26"/>
  <c r="N29"/>
  <c r="N26"/>
  <c r="E28" i="17"/>
  <c r="E25"/>
  <c r="G28"/>
  <c r="G25"/>
  <c r="I28"/>
  <c r="I25"/>
  <c r="K28"/>
  <c r="K25"/>
  <c r="M28"/>
  <c r="M25"/>
  <c r="O28"/>
  <c r="O25"/>
  <c r="D28"/>
  <c r="D25"/>
  <c r="F28"/>
  <c r="F25"/>
  <c r="H28"/>
  <c r="H25"/>
  <c r="J28"/>
  <c r="J25"/>
  <c r="L28"/>
  <c r="L25"/>
  <c r="N28"/>
  <c r="N25"/>
  <c r="D30" i="16"/>
  <c r="D27"/>
  <c r="H30"/>
  <c r="H27"/>
  <c r="J30"/>
  <c r="J27"/>
  <c r="L30"/>
  <c r="L27"/>
  <c r="E30"/>
  <c r="E27"/>
  <c r="G30"/>
  <c r="G27"/>
  <c r="I30"/>
  <c r="I27"/>
  <c r="K30"/>
  <c r="K27"/>
  <c r="M30"/>
  <c r="M27"/>
  <c r="O30"/>
  <c r="O27"/>
  <c r="F30"/>
  <c r="F27"/>
  <c r="N30"/>
  <c r="N27"/>
  <c r="L29" i="15"/>
  <c r="L26"/>
  <c r="E29"/>
  <c r="E26"/>
  <c r="G29"/>
  <c r="G26"/>
  <c r="I29"/>
  <c r="I26"/>
  <c r="K29"/>
  <c r="K26"/>
  <c r="M29"/>
  <c r="M26"/>
  <c r="O29"/>
  <c r="O26"/>
  <c r="D29"/>
  <c r="D26"/>
  <c r="F29"/>
  <c r="F26"/>
  <c r="H29"/>
  <c r="H26"/>
  <c r="J29"/>
  <c r="J26"/>
  <c r="N29"/>
  <c r="N26"/>
  <c r="E26" i="14"/>
  <c r="E23"/>
  <c r="G26"/>
  <c r="G23"/>
  <c r="I26"/>
  <c r="I23"/>
  <c r="K26"/>
  <c r="K23"/>
  <c r="M26"/>
  <c r="M23"/>
  <c r="O26"/>
  <c r="O23"/>
  <c r="D26"/>
  <c r="D23"/>
  <c r="F26"/>
  <c r="F23"/>
  <c r="H26"/>
  <c r="H23"/>
  <c r="J26"/>
  <c r="J23"/>
  <c r="L26"/>
  <c r="L23"/>
  <c r="N26"/>
  <c r="N23"/>
  <c r="D28" i="13"/>
  <c r="D25"/>
  <c r="F28"/>
  <c r="F25"/>
  <c r="H28"/>
  <c r="H25"/>
  <c r="J28"/>
  <c r="J25"/>
  <c r="L28"/>
  <c r="L25"/>
  <c r="N28"/>
  <c r="N25"/>
  <c r="E28"/>
  <c r="E25"/>
  <c r="G28"/>
  <c r="G25"/>
  <c r="I28"/>
  <c r="I25"/>
  <c r="K28"/>
  <c r="K25"/>
  <c r="M28"/>
  <c r="M25"/>
  <c r="O28"/>
  <c r="O25"/>
  <c r="D27" i="12"/>
  <c r="D24"/>
  <c r="F27"/>
  <c r="F24"/>
  <c r="H27"/>
  <c r="H24"/>
  <c r="J27"/>
  <c r="J24"/>
  <c r="L27"/>
  <c r="L24"/>
  <c r="N27"/>
  <c r="N24"/>
  <c r="E27"/>
  <c r="E24"/>
  <c r="G27"/>
  <c r="G24"/>
  <c r="I27"/>
  <c r="I24"/>
  <c r="K27"/>
  <c r="K24"/>
  <c r="M27"/>
  <c r="M24"/>
  <c r="O27"/>
  <c r="O24"/>
  <c r="E29" i="11"/>
  <c r="E26"/>
  <c r="G29"/>
  <c r="G26"/>
  <c r="I29"/>
  <c r="I26"/>
  <c r="K29"/>
  <c r="K26"/>
  <c r="M29"/>
  <c r="M26"/>
  <c r="O29"/>
  <c r="O26"/>
  <c r="D29"/>
  <c r="D26"/>
  <c r="F29"/>
  <c r="F26"/>
  <c r="H29"/>
  <c r="H26"/>
  <c r="J29"/>
  <c r="J26"/>
  <c r="L29"/>
  <c r="L26"/>
  <c r="N29"/>
  <c r="N26"/>
  <c r="D26" i="9"/>
  <c r="D23"/>
  <c r="F26"/>
  <c r="F23"/>
  <c r="E26"/>
  <c r="E23"/>
  <c r="G26"/>
  <c r="G23"/>
  <c r="E28" i="8"/>
  <c r="E25"/>
  <c r="G28"/>
  <c r="G25"/>
  <c r="I28"/>
  <c r="I25"/>
  <c r="K28"/>
  <c r="K25"/>
  <c r="M28"/>
  <c r="M25"/>
  <c r="O28"/>
  <c r="O25"/>
  <c r="D28"/>
  <c r="D25"/>
  <c r="F28"/>
  <c r="F25"/>
  <c r="H28"/>
  <c r="H25"/>
  <c r="J28"/>
  <c r="J25"/>
  <c r="L28"/>
  <c r="L25"/>
  <c r="N28"/>
  <c r="N25"/>
  <c r="K27" i="7"/>
  <c r="K24"/>
  <c r="J27"/>
  <c r="J24"/>
  <c r="L27"/>
  <c r="L24"/>
  <c r="N27"/>
  <c r="N24"/>
  <c r="H27"/>
  <c r="H24"/>
  <c r="O27"/>
  <c r="O24"/>
  <c r="I27"/>
  <c r="I24"/>
  <c r="M27"/>
  <c r="M24"/>
  <c r="E27" i="2"/>
  <c r="E24"/>
  <c r="G27"/>
  <c r="G24"/>
  <c r="M27"/>
  <c r="M24"/>
  <c r="D27"/>
  <c r="D24"/>
  <c r="F27"/>
  <c r="F24"/>
  <c r="L27"/>
  <c r="L24"/>
  <c r="D27" i="6"/>
  <c r="D24"/>
  <c r="F27"/>
  <c r="F24"/>
  <c r="H27"/>
  <c r="H24"/>
  <c r="J27"/>
  <c r="J24"/>
  <c r="L27"/>
  <c r="L24"/>
  <c r="N27"/>
  <c r="N24"/>
  <c r="E27"/>
  <c r="E24"/>
  <c r="G27"/>
  <c r="G24"/>
  <c r="I27"/>
  <c r="I24"/>
  <c r="K27"/>
  <c r="K24"/>
  <c r="M27"/>
  <c r="M24"/>
  <c r="O27"/>
  <c r="O24"/>
  <c r="D27" i="5"/>
  <c r="D24"/>
  <c r="F27"/>
  <c r="F24"/>
  <c r="H27"/>
  <c r="H24"/>
  <c r="J27"/>
  <c r="J24"/>
  <c r="L27"/>
  <c r="L24"/>
  <c r="N27"/>
  <c r="N24"/>
  <c r="E27"/>
  <c r="E24"/>
  <c r="G27"/>
  <c r="G24"/>
  <c r="I27"/>
  <c r="I24"/>
  <c r="K27"/>
  <c r="K24"/>
  <c r="M27"/>
  <c r="M24"/>
  <c r="O27"/>
  <c r="O24"/>
  <c r="D28" i="4"/>
  <c r="D25"/>
  <c r="F28"/>
  <c r="F25"/>
  <c r="H28"/>
  <c r="H25"/>
  <c r="J28"/>
  <c r="J25"/>
  <c r="L28"/>
  <c r="L25"/>
  <c r="N28"/>
  <c r="N25"/>
  <c r="E28"/>
  <c r="E25"/>
  <c r="G28"/>
  <c r="G25"/>
  <c r="I28"/>
  <c r="I25"/>
  <c r="K28"/>
  <c r="K25"/>
  <c r="M28"/>
  <c r="M25"/>
  <c r="O28"/>
  <c r="O25"/>
  <c r="D35" i="3" l="1"/>
  <c r="D28" s="1"/>
  <c r="M34"/>
  <c r="L34"/>
  <c r="G34"/>
  <c r="F34"/>
  <c r="F35" s="1"/>
  <c r="E34"/>
  <c r="D34"/>
  <c r="M33"/>
  <c r="L33"/>
  <c r="L35" s="1"/>
  <c r="G33"/>
  <c r="E33"/>
  <c r="D33"/>
  <c r="M32"/>
  <c r="M35" s="1"/>
  <c r="L32"/>
  <c r="G32"/>
  <c r="G35" s="1"/>
  <c r="F32"/>
  <c r="E32"/>
  <c r="E35" s="1"/>
  <c r="D32"/>
  <c r="O28"/>
  <c r="N28"/>
  <c r="K28"/>
  <c r="J28"/>
  <c r="I28"/>
  <c r="H28"/>
  <c r="O25"/>
  <c r="N25"/>
  <c r="K25"/>
  <c r="J25"/>
  <c r="I25"/>
  <c r="H25"/>
  <c r="K35" i="1"/>
  <c r="I35"/>
  <c r="H35"/>
  <c r="H28" s="1"/>
  <c r="M34"/>
  <c r="L34"/>
  <c r="G34"/>
  <c r="F34"/>
  <c r="F35" s="1"/>
  <c r="E34"/>
  <c r="D34"/>
  <c r="D35" s="1"/>
  <c r="M33"/>
  <c r="L33"/>
  <c r="G33"/>
  <c r="E33"/>
  <c r="D33"/>
  <c r="M32"/>
  <c r="M35" s="1"/>
  <c r="L32"/>
  <c r="L35" s="1"/>
  <c r="G32"/>
  <c r="G35" s="1"/>
  <c r="F32"/>
  <c r="E32"/>
  <c r="E35" s="1"/>
  <c r="D32"/>
  <c r="O28"/>
  <c r="N28"/>
  <c r="K28"/>
  <c r="J28"/>
  <c r="I28"/>
  <c r="O25"/>
  <c r="N25"/>
  <c r="K25"/>
  <c r="J25"/>
  <c r="I25"/>
  <c r="E28" i="3" l="1"/>
  <c r="E25"/>
  <c r="G28"/>
  <c r="G25"/>
  <c r="M28"/>
  <c r="M25"/>
  <c r="L28"/>
  <c r="L25"/>
  <c r="F28"/>
  <c r="F25"/>
  <c r="D25"/>
  <c r="L28" i="1"/>
  <c r="L25"/>
  <c r="E28"/>
  <c r="E25"/>
  <c r="G28"/>
  <c r="G25"/>
  <c r="M28"/>
  <c r="M25"/>
  <c r="D28"/>
  <c r="D25"/>
  <c r="F28"/>
  <c r="F25"/>
  <c r="H25"/>
</calcChain>
</file>

<file path=xl/sharedStrings.xml><?xml version="1.0" encoding="utf-8"?>
<sst xmlns="http://schemas.openxmlformats.org/spreadsheetml/2006/main" count="2104" uniqueCount="323">
  <si>
    <t>День:</t>
  </si>
  <si>
    <t>День 1(понедельник)</t>
  </si>
  <si>
    <t xml:space="preserve">Неделя: </t>
  </si>
  <si>
    <t>первая</t>
  </si>
  <si>
    <t xml:space="preserve">Сезон: </t>
  </si>
  <si>
    <t>осенне-зимний</t>
  </si>
  <si>
    <t>Возрастная категория:</t>
  </si>
  <si>
    <t>Школьники 7-11 лет</t>
  </si>
  <si>
    <t>№ рец.</t>
  </si>
  <si>
    <t>Прием пищи, наименование блюда</t>
  </si>
  <si>
    <t>Масса порции, г</t>
  </si>
  <si>
    <t>Пищевые вещества, г</t>
  </si>
  <si>
    <t>Энергетическая ценность, ккал</t>
  </si>
  <si>
    <t>Витамины, мг</t>
  </si>
  <si>
    <t>Минеральные вещества, мг</t>
  </si>
  <si>
    <t>белки</t>
  </si>
  <si>
    <t>жиры</t>
  </si>
  <si>
    <t>углеводы</t>
  </si>
  <si>
    <t>B1</t>
  </si>
  <si>
    <t>C</t>
  </si>
  <si>
    <t>A</t>
  </si>
  <si>
    <t>E</t>
  </si>
  <si>
    <t>Ca</t>
  </si>
  <si>
    <t>P</t>
  </si>
  <si>
    <t>Mg</t>
  </si>
  <si>
    <t>Fe</t>
  </si>
  <si>
    <t>ЗАВТРАК</t>
  </si>
  <si>
    <t>210</t>
  </si>
  <si>
    <t>Омлет натуральный</t>
  </si>
  <si>
    <t>200</t>
  </si>
  <si>
    <t>121***</t>
  </si>
  <si>
    <t>Икра кабачковая</t>
  </si>
  <si>
    <t>377</t>
  </si>
  <si>
    <t>Чай с лимоном</t>
  </si>
  <si>
    <t>338</t>
  </si>
  <si>
    <t>Плоды или ягоды свежие (яблоко, груша)</t>
  </si>
  <si>
    <t>100</t>
  </si>
  <si>
    <t>Н</t>
  </si>
  <si>
    <t>Хлеб пшеничный</t>
  </si>
  <si>
    <t>40</t>
  </si>
  <si>
    <t>ОБЕД</t>
  </si>
  <si>
    <t>Томаты в собственном соку</t>
  </si>
  <si>
    <t>60</t>
  </si>
  <si>
    <t>88</t>
  </si>
  <si>
    <t>Щи из свежей капусты с картофелем</t>
  </si>
  <si>
    <t>1</t>
  </si>
  <si>
    <r>
      <t xml:space="preserve">Биточки из кальмара (пром. </t>
    </r>
    <r>
      <rPr>
        <sz val="8"/>
        <rFont val="Arial Cyr"/>
        <charset val="204"/>
      </rPr>
      <t>П</t>
    </r>
    <r>
      <rPr>
        <sz val="11"/>
        <color theme="1"/>
        <rFont val="Calibri"/>
        <family val="2"/>
        <charset val="204"/>
        <scheme val="minor"/>
      </rPr>
      <t>роиз-ва)</t>
    </r>
  </si>
  <si>
    <t>304</t>
  </si>
  <si>
    <t>Рис отварной</t>
  </si>
  <si>
    <t>150</t>
  </si>
  <si>
    <t>389</t>
  </si>
  <si>
    <t>Соки овощные, фруктовые и ягодн. (яблочный)</t>
  </si>
  <si>
    <t>Хлеб ржано-пшеничный</t>
  </si>
  <si>
    <t>ПОЛДНИК</t>
  </si>
  <si>
    <t>386(1)</t>
  </si>
  <si>
    <t>Ацидофилин</t>
  </si>
  <si>
    <t>Зефир</t>
  </si>
  <si>
    <t>ИТОГО ЗА ДЕНЬ:</t>
  </si>
  <si>
    <t>Химический состав за выбранные дни</t>
  </si>
  <si>
    <t>Белки, г</t>
  </si>
  <si>
    <t>Жиры, г</t>
  </si>
  <si>
    <t>Углеводы, г</t>
  </si>
  <si>
    <t>Калорийность, ккал</t>
  </si>
  <si>
    <t>B1, мг</t>
  </si>
  <si>
    <t>C, мг</t>
  </si>
  <si>
    <t>A, мг</t>
  </si>
  <si>
    <t>E, мг</t>
  </si>
  <si>
    <t>Ca, мг</t>
  </si>
  <si>
    <t>P, мг</t>
  </si>
  <si>
    <t>Mg, мг</t>
  </si>
  <si>
    <t>Fe, мг</t>
  </si>
  <si>
    <t>Химический состав за выбранные дни (всего)</t>
  </si>
  <si>
    <t>№ п/п</t>
  </si>
  <si>
    <t>Прием пищи</t>
  </si>
  <si>
    <t>В1, мг</t>
  </si>
  <si>
    <t>Итого</t>
  </si>
  <si>
    <t>День 2   (вторник)</t>
  </si>
  <si>
    <t>181(1)</t>
  </si>
  <si>
    <t>Каша жидкая молочная из манной крупы (с маслом и сахаром)</t>
  </si>
  <si>
    <t>15(1)</t>
  </si>
  <si>
    <t>Сыр (порциями) (Российский)</t>
  </si>
  <si>
    <t>30</t>
  </si>
  <si>
    <t>117***</t>
  </si>
  <si>
    <t>Батон нарезной</t>
  </si>
  <si>
    <t>50</t>
  </si>
  <si>
    <t>376(1)</t>
  </si>
  <si>
    <t>Чай с сахаром, вареньем, джемом, медом, повидлом (сахар)</t>
  </si>
  <si>
    <t>245 ****</t>
  </si>
  <si>
    <t>Кукуруза консервированная</t>
  </si>
  <si>
    <t>80</t>
  </si>
  <si>
    <t>104</t>
  </si>
  <si>
    <t>Суп картофельный с мясными фрикадельками</t>
  </si>
  <si>
    <t>265</t>
  </si>
  <si>
    <t>Плов</t>
  </si>
  <si>
    <t>342(1)</t>
  </si>
  <si>
    <t>Компот из свежих плодов (яблоки, груши)</t>
  </si>
  <si>
    <t>День 3   (среда)</t>
  </si>
  <si>
    <t xml:space="preserve">1/1******* </t>
  </si>
  <si>
    <t>Горошек зеленый</t>
  </si>
  <si>
    <t>294 (1)</t>
  </si>
  <si>
    <t>Котлеты рубленые из птицы или кролика (с маслом)</t>
  </si>
  <si>
    <t>309</t>
  </si>
  <si>
    <t>Макаронные изделия отварные</t>
  </si>
  <si>
    <t>379</t>
  </si>
  <si>
    <t>Кофейный напиток с молоком</t>
  </si>
  <si>
    <t>75</t>
  </si>
  <si>
    <t>Икра свекольная или морковная  (свекольная)</t>
  </si>
  <si>
    <t>101 (2)</t>
  </si>
  <si>
    <t>Суп картофельный с крупой (рисовой, пшеном, хлопьями овсяными)</t>
  </si>
  <si>
    <t>234(3)</t>
  </si>
  <si>
    <t>Котлеты или биточки рыбные (из полуфабрикатов) (с соусом)</t>
  </si>
  <si>
    <t>312</t>
  </si>
  <si>
    <t>Пюре картофельное</t>
  </si>
  <si>
    <t>388</t>
  </si>
  <si>
    <t>Напиток из плодов шиповника</t>
  </si>
  <si>
    <t>385</t>
  </si>
  <si>
    <t>Молоко кипяченое</t>
  </si>
  <si>
    <t>456</t>
  </si>
  <si>
    <t>День 4   (четверг)</t>
  </si>
  <si>
    <t>173(3)</t>
  </si>
  <si>
    <t>14</t>
  </si>
  <si>
    <t>Масло (порциями)</t>
  </si>
  <si>
    <t>10</t>
  </si>
  <si>
    <t>47</t>
  </si>
  <si>
    <t>Салат из квашеной капусты</t>
  </si>
  <si>
    <t>102</t>
  </si>
  <si>
    <t>Суп картофельный с бобовыми</t>
  </si>
  <si>
    <t>260</t>
  </si>
  <si>
    <t>Гуляш</t>
  </si>
  <si>
    <t>302(1)</t>
  </si>
  <si>
    <t>Каша рассыпчатая гречневая</t>
  </si>
  <si>
    <t>350(1)</t>
  </si>
  <si>
    <t>Кисель из плодов или ягод свежих</t>
  </si>
  <si>
    <t>н</t>
  </si>
  <si>
    <t>Конфета шоколадная</t>
  </si>
  <si>
    <t>Йогурт 2,5% жирности</t>
  </si>
  <si>
    <t>День 5   (пятница)</t>
  </si>
  <si>
    <t>Овощи натуральные соленые (огурцы)</t>
  </si>
  <si>
    <t>209</t>
  </si>
  <si>
    <t>Яйца вареные</t>
  </si>
  <si>
    <t>Чай со сгущенным молоком</t>
  </si>
  <si>
    <t>69</t>
  </si>
  <si>
    <t>Винегрет с сельдью</t>
  </si>
  <si>
    <t>82</t>
  </si>
  <si>
    <t>Борщ с капустой и картофелем</t>
  </si>
  <si>
    <t>250</t>
  </si>
  <si>
    <t>289</t>
  </si>
  <si>
    <t>Рагу из птицы, кролика или субпродуктов</t>
  </si>
  <si>
    <t>175</t>
  </si>
  <si>
    <t>349</t>
  </si>
  <si>
    <t>Компот из смеси сухофруктов</t>
  </si>
  <si>
    <t xml:space="preserve">Кекс </t>
  </si>
  <si>
    <t>Плоды или ягоды свежие  (бананы, яблоки, груши)</t>
  </si>
  <si>
    <t>348 (2)</t>
  </si>
  <si>
    <t xml:space="preserve">Компот из плодов или ягод сушеных (чернослив или изюм)  </t>
  </si>
  <si>
    <t>День 6   (суббота)</t>
  </si>
  <si>
    <t>120</t>
  </si>
  <si>
    <t>Суп молочный с макаронными изделиями</t>
  </si>
  <si>
    <t xml:space="preserve">Чай с сахаром, вареньем, джемом, медом, повидлом </t>
  </si>
  <si>
    <t>Плоды или ягоды свежие (яблоко или груша)</t>
  </si>
  <si>
    <t>67</t>
  </si>
  <si>
    <t>Винегрет овощной</t>
  </si>
  <si>
    <t>Суп картофельный с рыбными консервами</t>
  </si>
  <si>
    <t>267 (2)</t>
  </si>
  <si>
    <t>321(1)</t>
  </si>
  <si>
    <t>Капуста тушеная (из свежей капусты)</t>
  </si>
  <si>
    <t>347(1)</t>
  </si>
  <si>
    <t>Компот из плодов консервированных (персики)</t>
  </si>
  <si>
    <t>415</t>
  </si>
  <si>
    <t>Крендель сахарный</t>
  </si>
  <si>
    <t>386</t>
  </si>
  <si>
    <t>Кефир</t>
  </si>
  <si>
    <t>Апельсины, мандарины</t>
  </si>
  <si>
    <t>День 7   (понедельник)</t>
  </si>
  <si>
    <t>вторая</t>
  </si>
  <si>
    <t>223 (2)</t>
  </si>
  <si>
    <t>Запеканка из творога (с молоком сгущенным)</t>
  </si>
  <si>
    <t>382</t>
  </si>
  <si>
    <t>Какао с молоком</t>
  </si>
  <si>
    <t>Икра  морковная</t>
  </si>
  <si>
    <t>92</t>
  </si>
  <si>
    <t>Щи из квашеной капусты с картофелем</t>
  </si>
  <si>
    <t>282</t>
  </si>
  <si>
    <t>Запеканка из печени</t>
  </si>
  <si>
    <t>Компот из свежих ягод</t>
  </si>
  <si>
    <t>День 8   (вторник)</t>
  </si>
  <si>
    <t>Плоды или ягоды свежие (груша, апельсин, яблоко)</t>
  </si>
  <si>
    <t>63*</t>
  </si>
  <si>
    <t>Салат "Несвижский" с сельдью</t>
  </si>
  <si>
    <t>108</t>
  </si>
  <si>
    <t>Суп картофельный с клецками</t>
  </si>
  <si>
    <t>263</t>
  </si>
  <si>
    <t>Рагу из свинины</t>
  </si>
  <si>
    <t>386 (2)</t>
  </si>
  <si>
    <t>Ряженка</t>
  </si>
  <si>
    <t>День 9   (среда)</t>
  </si>
  <si>
    <t>223(1)</t>
  </si>
  <si>
    <t>Запеканка из творога (с соусом или йогуртом)</t>
  </si>
  <si>
    <t>21</t>
  </si>
  <si>
    <t>Салат из соленых огурцов с луком</t>
  </si>
  <si>
    <t>96</t>
  </si>
  <si>
    <t>Рассольник ленинградский</t>
  </si>
  <si>
    <t>280</t>
  </si>
  <si>
    <t>Фрикадельки в соусе</t>
  </si>
  <si>
    <t xml:space="preserve">Соки овощные, фруктов.и ягодн. </t>
  </si>
  <si>
    <t>348 (1)</t>
  </si>
  <si>
    <t xml:space="preserve">Компот из плодов или ягод сушеных </t>
  </si>
  <si>
    <t>День 10   (четверг)</t>
  </si>
  <si>
    <t>235 (3)</t>
  </si>
  <si>
    <t>Шницель рыбный натуральный (из полуфабрикатов)</t>
  </si>
  <si>
    <t>143</t>
  </si>
  <si>
    <t>Рагу из овощей</t>
  </si>
  <si>
    <t>376 (1)</t>
  </si>
  <si>
    <t>Суп с бобовыми</t>
  </si>
  <si>
    <t>259</t>
  </si>
  <si>
    <t>Жаркое по-домашнему</t>
  </si>
  <si>
    <t>Плоды или ягоды свежие (бананы)</t>
  </si>
  <si>
    <t>День 11   (пятница)</t>
  </si>
  <si>
    <t>183(2)</t>
  </si>
  <si>
    <t>Каша жидкая молочная из гречневой крупы (с маслом или сахаром)</t>
  </si>
  <si>
    <t>Плоды или ягоды свежие (яблоко, груша, банан, апельсин)</t>
  </si>
  <si>
    <t>378</t>
  </si>
  <si>
    <t>Чай с молоком или сливками</t>
  </si>
  <si>
    <t>48</t>
  </si>
  <si>
    <t>Салат витаминный (1 вариант)</t>
  </si>
  <si>
    <t>113</t>
  </si>
  <si>
    <t>Суп картофельный с макаронными изделиями</t>
  </si>
  <si>
    <t>234 (1)</t>
  </si>
  <si>
    <t>347(2)</t>
  </si>
  <si>
    <t>Компот из плодов консервированных (вишня, или черешня)</t>
  </si>
  <si>
    <t>Напиток лимонный или апельсиновый</t>
  </si>
  <si>
    <t>437</t>
  </si>
  <si>
    <t>Булочка "Янтарная" (масса 60 г)</t>
  </si>
  <si>
    <t>День 12   (суббота)</t>
  </si>
  <si>
    <t>215</t>
  </si>
  <si>
    <t>Омлет паровой</t>
  </si>
  <si>
    <t>380</t>
  </si>
  <si>
    <t>Кофейный напиток с молоком сгущенным</t>
  </si>
  <si>
    <t>Салат картофельный с морковью и зеленым горошком</t>
  </si>
  <si>
    <t>296</t>
  </si>
  <si>
    <t>Котлеты рубленые из кур, кролика, запеченные с соусом молочным</t>
  </si>
  <si>
    <t>Компот из плодов или ягод сушеных (изюм)</t>
  </si>
  <si>
    <t>Конфеты или пастила</t>
  </si>
  <si>
    <t>День 13   (понедельник)</t>
  </si>
  <si>
    <t>третья</t>
  </si>
  <si>
    <t>204</t>
  </si>
  <si>
    <t>Макароны отварные с сыром</t>
  </si>
  <si>
    <t>Плоды или ягоды свежие (груши, яблоки , бананы, апельсины, мандарины)</t>
  </si>
  <si>
    <t>110</t>
  </si>
  <si>
    <t>Суп картофельный с пельменями</t>
  </si>
  <si>
    <t>269 (2)</t>
  </si>
  <si>
    <t>Котлеты, биточки (особые) (с соусом)</t>
  </si>
  <si>
    <t>410 (1)</t>
  </si>
  <si>
    <t>Ватрушки (из дрожжевого теста)</t>
  </si>
  <si>
    <t>День 14   (вторник)</t>
  </si>
  <si>
    <t>Пельмени мясные отварные</t>
  </si>
  <si>
    <t>180</t>
  </si>
  <si>
    <t>День 15   (среда)</t>
  </si>
  <si>
    <t>278</t>
  </si>
  <si>
    <t>Тефтели 1-й вариант</t>
  </si>
  <si>
    <t>70 (2)</t>
  </si>
  <si>
    <t>Плоды или ягоды свежие</t>
  </si>
  <si>
    <t>288(2)</t>
  </si>
  <si>
    <t>Птица или кролик отварные (с соусом)</t>
  </si>
  <si>
    <t>354</t>
  </si>
  <si>
    <t>Кисель из яблок сушеных</t>
  </si>
  <si>
    <t>Соки овощн., фруктов. и ягодн. (виноградный)</t>
  </si>
  <si>
    <t>День 16   (четверг)</t>
  </si>
  <si>
    <t>182 (3)</t>
  </si>
  <si>
    <t>Каша жидкая молочная (с маслом или сахаром)</t>
  </si>
  <si>
    <t>15 (1)</t>
  </si>
  <si>
    <t>49</t>
  </si>
  <si>
    <t>Салат витаминный (2 вариант)</t>
  </si>
  <si>
    <t>99</t>
  </si>
  <si>
    <t>Суп из овощей</t>
  </si>
  <si>
    <t>333</t>
  </si>
  <si>
    <t>Соус сметанный с томатом и луком</t>
  </si>
  <si>
    <t>347 (1)</t>
  </si>
  <si>
    <t>Компот из плодов консервированных (персики, или айва, или абрикосы)</t>
  </si>
  <si>
    <t>День 17   (пятница)</t>
  </si>
  <si>
    <t>211</t>
  </si>
  <si>
    <t>Омлет с сыром</t>
  </si>
  <si>
    <t>454*</t>
  </si>
  <si>
    <t>Котлеты мясо-картофельные по-хлыновски</t>
  </si>
  <si>
    <t>587*</t>
  </si>
  <si>
    <t>Соус красный основной</t>
  </si>
  <si>
    <t>348(2)</t>
  </si>
  <si>
    <t xml:space="preserve">Компот из плодов или ягод сушеных (чернослив ) </t>
  </si>
  <si>
    <t>386(2)</t>
  </si>
  <si>
    <t>День 18   (суббота)</t>
  </si>
  <si>
    <t>182 (2)</t>
  </si>
  <si>
    <t>Каша жидкая молочная (с крупой рисовой с маслом и сахаром)</t>
  </si>
  <si>
    <t>Плоды или ягоды свежие (яблоко)</t>
  </si>
  <si>
    <t>271 (1)</t>
  </si>
  <si>
    <t>Котлеты домашние (с маслом)</t>
  </si>
  <si>
    <t>Соус сметанный с томатом</t>
  </si>
  <si>
    <t>День 19   (понедельник)</t>
  </si>
  <si>
    <t>четвертая</t>
  </si>
  <si>
    <t>383(2)</t>
  </si>
  <si>
    <t>Какао с молоком сгущенным</t>
  </si>
  <si>
    <t>Плоды или ягоды свежие (груши,яблоки)</t>
  </si>
  <si>
    <t>112</t>
  </si>
  <si>
    <t>Суп с макаронными изделиями и картофелем</t>
  </si>
  <si>
    <t>294(1)</t>
  </si>
  <si>
    <t>330</t>
  </si>
  <si>
    <t>Соус сметанный</t>
  </si>
  <si>
    <t>День 20   (вторник)</t>
  </si>
  <si>
    <t>222(2)</t>
  </si>
  <si>
    <t>Пудинг из творога (запеченный) (с молоком сгущенным или джемом)</t>
  </si>
  <si>
    <t>Плоды или ягоды свежие (бананы, яблоки, груши)</t>
  </si>
  <si>
    <t>117(2)</t>
  </si>
  <si>
    <t>Суп с крупой и мясными фрикадельками (рисовая, перловая)</t>
  </si>
  <si>
    <t>Соки овощные, фруктовые и ягодные (виноградн)</t>
  </si>
  <si>
    <t xml:space="preserve">Каша вязкая молочная из пшенной, овсяной, гречневой и других круп (с маслом или сахаром или вареньем)  </t>
  </si>
  <si>
    <t>Котлеты или биточки рыбные (из полуфабрикатов)</t>
  </si>
  <si>
    <t xml:space="preserve">Компот из плодов консервированных </t>
  </si>
  <si>
    <t xml:space="preserve">Пряники </t>
  </si>
  <si>
    <t>Кисломолочные продукты</t>
  </si>
  <si>
    <t xml:space="preserve">Кондитерские изделия (печенье, пряники, вафли) </t>
  </si>
  <si>
    <t>Салат из морской капусты</t>
  </si>
  <si>
    <t xml:space="preserve">Соки овощные, фруктовые и ягодные </t>
  </si>
  <si>
    <t xml:space="preserve">Коржики молочные </t>
  </si>
  <si>
    <t>Котлеты из мяса говядины, свинины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</si>
</sst>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scheme val="minor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1" fontId="1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4" xfId="0" applyBorder="1"/>
    <xf numFmtId="0" fontId="1" fillId="0" borderId="5" xfId="0" applyFont="1" applyBorder="1" applyAlignment="1">
      <alignment wrapText="1"/>
    </xf>
    <xf numFmtId="0" fontId="0" fillId="0" borderId="5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0" xfId="0" applyFill="1"/>
    <xf numFmtId="0" fontId="1" fillId="0" borderId="0" xfId="0" applyFont="1"/>
    <xf numFmtId="0" fontId="1" fillId="0" borderId="7" xfId="0" applyFont="1" applyBorder="1"/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0" fillId="0" borderId="0" xfId="0" applyAlignment="1">
      <alignment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2" fontId="1" fillId="0" borderId="9" xfId="0" applyNumberFormat="1" applyFont="1" applyBorder="1" applyAlignment="1">
      <alignment horizontal="center"/>
    </xf>
    <xf numFmtId="1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4" xfId="0" applyBorder="1" applyAlignment="1">
      <alignment horizontal="left" vertical="top"/>
    </xf>
    <xf numFmtId="2" fontId="1" fillId="0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2" fontId="1" fillId="0" borderId="8" xfId="0" applyNumberFormat="1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5" xfId="0" applyFill="1" applyBorder="1" applyAlignment="1">
      <alignment horizontal="center"/>
    </xf>
    <xf numFmtId="2" fontId="1" fillId="0" borderId="9" xfId="0" applyNumberFormat="1" applyFont="1" applyBorder="1" applyAlignment="1">
      <alignment horizontal="center" vertical="center"/>
    </xf>
    <xf numFmtId="0" fontId="0" fillId="0" borderId="4" xfId="0" applyFill="1" applyBorder="1"/>
    <xf numFmtId="0" fontId="1" fillId="0" borderId="5" xfId="0" applyFont="1" applyFill="1" applyBorder="1" applyAlignment="1">
      <alignment wrapText="1"/>
    </xf>
    <xf numFmtId="2" fontId="1" fillId="0" borderId="5" xfId="0" applyNumberFormat="1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2" fontId="0" fillId="0" borderId="0" xfId="0" applyNumberFormat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right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left" vertical="center" wrapText="1"/>
    </xf>
    <xf numFmtId="1" fontId="1" fillId="0" borderId="0" xfId="0" applyNumberFormat="1" applyFont="1" applyAlignment="1">
      <alignment horizontal="right" vertical="center" wrapText="1"/>
    </xf>
    <xf numFmtId="1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1" fillId="0" borderId="8" xfId="0" applyFont="1" applyBorder="1"/>
    <xf numFmtId="2" fontId="1" fillId="0" borderId="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5"/>
  <sheetViews>
    <sheetView topLeftCell="A4" workbookViewId="0">
      <selection activeCell="B19" sqref="B19"/>
    </sheetView>
  </sheetViews>
  <sheetFormatPr defaultRowHeight="15"/>
  <cols>
    <col min="1" max="1" width="13" customWidth="1"/>
    <col min="2" max="2" width="41.7109375" style="24" customWidth="1"/>
    <col min="3" max="3" width="10.7109375" style="3" customWidth="1"/>
    <col min="4" max="6" width="10.7109375" style="4" customWidth="1"/>
    <col min="7" max="7" width="17" style="4" customWidth="1"/>
    <col min="8" max="12" width="7.7109375" style="4" customWidth="1"/>
    <col min="13" max="15" width="9.140625" style="4"/>
  </cols>
  <sheetData>
    <row r="1" spans="1:15">
      <c r="A1" s="1" t="s">
        <v>0</v>
      </c>
      <c r="B1" s="2" t="s">
        <v>1</v>
      </c>
    </row>
    <row r="2" spans="1:15">
      <c r="A2" s="5" t="s">
        <v>2</v>
      </c>
      <c r="B2" s="2" t="s">
        <v>3</v>
      </c>
    </row>
    <row r="3" spans="1:15">
      <c r="A3" s="6" t="s">
        <v>4</v>
      </c>
      <c r="B3" t="s">
        <v>5</v>
      </c>
    </row>
    <row r="4" spans="1:15" ht="12.75" customHeight="1">
      <c r="A4" s="62" t="s">
        <v>6</v>
      </c>
      <c r="B4" s="64" t="s">
        <v>7</v>
      </c>
    </row>
    <row r="5" spans="1:15" ht="15.75" thickBot="1">
      <c r="A5" s="63"/>
      <c r="B5" s="65"/>
    </row>
    <row r="6" spans="1:15" s="7" customFormat="1" ht="33" customHeight="1">
      <c r="A6" s="66" t="s">
        <v>8</v>
      </c>
      <c r="B6" s="68" t="s">
        <v>9</v>
      </c>
      <c r="C6" s="70" t="s">
        <v>10</v>
      </c>
      <c r="D6" s="72" t="s">
        <v>11</v>
      </c>
      <c r="E6" s="72"/>
      <c r="F6" s="72"/>
      <c r="G6" s="72" t="s">
        <v>12</v>
      </c>
      <c r="H6" s="72" t="s">
        <v>13</v>
      </c>
      <c r="I6" s="72"/>
      <c r="J6" s="72"/>
      <c r="K6" s="72"/>
      <c r="L6" s="72" t="s">
        <v>14</v>
      </c>
      <c r="M6" s="72"/>
      <c r="N6" s="72"/>
      <c r="O6" s="73"/>
    </row>
    <row r="7" spans="1:15" s="10" customFormat="1" ht="12.75">
      <c r="A7" s="67"/>
      <c r="B7" s="69"/>
      <c r="C7" s="71"/>
      <c r="D7" s="8" t="s">
        <v>15</v>
      </c>
      <c r="E7" s="8" t="s">
        <v>16</v>
      </c>
      <c r="F7" s="8" t="s">
        <v>17</v>
      </c>
      <c r="G7" s="81"/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9" t="s">
        <v>25</v>
      </c>
    </row>
    <row r="8" spans="1:15">
      <c r="A8" s="11"/>
      <c r="B8" s="12" t="s">
        <v>26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15">
      <c r="A9" s="11" t="s">
        <v>27</v>
      </c>
      <c r="B9" s="16" t="s">
        <v>28</v>
      </c>
      <c r="C9" s="13" t="s">
        <v>29</v>
      </c>
      <c r="D9" s="14">
        <v>18.579999999999998</v>
      </c>
      <c r="E9" s="14">
        <v>22.4</v>
      </c>
      <c r="F9" s="14">
        <v>37.64</v>
      </c>
      <c r="G9" s="14">
        <v>386.2</v>
      </c>
      <c r="H9" s="14">
        <v>1.3</v>
      </c>
      <c r="I9" s="14">
        <v>0.34</v>
      </c>
      <c r="J9" s="14">
        <v>0</v>
      </c>
      <c r="K9" s="14">
        <v>0</v>
      </c>
      <c r="L9" s="14">
        <v>70.22</v>
      </c>
      <c r="M9" s="14">
        <v>187.9</v>
      </c>
      <c r="N9" s="14">
        <v>0</v>
      </c>
      <c r="O9" s="15">
        <v>0</v>
      </c>
    </row>
    <row r="10" spans="1:15">
      <c r="A10" s="17" t="s">
        <v>30</v>
      </c>
      <c r="B10" s="16" t="s">
        <v>31</v>
      </c>
      <c r="C10" s="13">
        <v>60</v>
      </c>
      <c r="D10" s="14">
        <v>0.82</v>
      </c>
      <c r="E10" s="14">
        <v>2.16</v>
      </c>
      <c r="F10" s="14">
        <v>4.3600000000000003</v>
      </c>
      <c r="G10" s="14">
        <v>40.14</v>
      </c>
      <c r="H10" s="14">
        <v>0</v>
      </c>
      <c r="I10" s="14">
        <v>1.4039999999999999</v>
      </c>
      <c r="J10" s="14">
        <v>0</v>
      </c>
      <c r="K10" s="14">
        <v>0</v>
      </c>
      <c r="L10" s="14">
        <v>27.2</v>
      </c>
      <c r="M10" s="14">
        <v>16.7</v>
      </c>
      <c r="N10" s="14">
        <v>0</v>
      </c>
      <c r="O10" s="15">
        <v>0</v>
      </c>
    </row>
    <row r="11" spans="1:15">
      <c r="A11" s="11" t="s">
        <v>32</v>
      </c>
      <c r="B11" s="16" t="s">
        <v>33</v>
      </c>
      <c r="C11" s="13" t="s">
        <v>29</v>
      </c>
      <c r="D11" s="14">
        <v>0.12</v>
      </c>
      <c r="E11" s="14">
        <v>0.02</v>
      </c>
      <c r="F11" s="14">
        <v>20.22</v>
      </c>
      <c r="G11" s="14">
        <v>55.86</v>
      </c>
      <c r="H11" s="14">
        <v>0</v>
      </c>
      <c r="I11" s="14">
        <v>2.54</v>
      </c>
      <c r="J11" s="14">
        <v>0</v>
      </c>
      <c r="K11" s="14">
        <v>0</v>
      </c>
      <c r="L11" s="14">
        <v>14.2</v>
      </c>
      <c r="M11" s="14">
        <v>4.4000000000000004</v>
      </c>
      <c r="N11" s="14">
        <v>2.4</v>
      </c>
      <c r="O11" s="15">
        <v>0.36</v>
      </c>
    </row>
    <row r="12" spans="1:15">
      <c r="A12" s="11" t="s">
        <v>34</v>
      </c>
      <c r="B12" s="16" t="s">
        <v>35</v>
      </c>
      <c r="C12" s="13" t="s">
        <v>36</v>
      </c>
      <c r="D12" s="14">
        <v>0.4</v>
      </c>
      <c r="E12" s="14">
        <v>0.4</v>
      </c>
      <c r="F12" s="14">
        <v>9.8000000000000007</v>
      </c>
      <c r="G12" s="14">
        <v>45</v>
      </c>
      <c r="H12" s="14">
        <v>0.03</v>
      </c>
      <c r="I12" s="14">
        <v>10</v>
      </c>
      <c r="J12" s="14">
        <v>0</v>
      </c>
      <c r="K12" s="14">
        <v>0.2</v>
      </c>
      <c r="L12" s="14">
        <v>16</v>
      </c>
      <c r="M12" s="14">
        <v>11</v>
      </c>
      <c r="N12" s="14">
        <v>9</v>
      </c>
      <c r="O12" s="15">
        <v>2.2000000000000002</v>
      </c>
    </row>
    <row r="13" spans="1:15">
      <c r="A13" s="11" t="s">
        <v>37</v>
      </c>
      <c r="B13" s="16" t="s">
        <v>38</v>
      </c>
      <c r="C13" s="13" t="s">
        <v>39</v>
      </c>
      <c r="D13" s="14">
        <v>3.16</v>
      </c>
      <c r="E13" s="14">
        <v>0.4</v>
      </c>
      <c r="F13" s="14">
        <v>15.2</v>
      </c>
      <c r="G13" s="14">
        <v>92.42</v>
      </c>
      <c r="H13" s="14">
        <v>0</v>
      </c>
      <c r="I13" s="14">
        <v>0</v>
      </c>
      <c r="J13" s="14">
        <v>0</v>
      </c>
      <c r="K13" s="14">
        <v>0</v>
      </c>
      <c r="L13" s="14">
        <v>7.8</v>
      </c>
      <c r="M13" s="14">
        <v>24.9</v>
      </c>
      <c r="N13" s="14">
        <v>0</v>
      </c>
      <c r="O13" s="15">
        <v>0</v>
      </c>
    </row>
    <row r="14" spans="1:15">
      <c r="A14" s="11"/>
      <c r="B14" s="12" t="s">
        <v>40</v>
      </c>
      <c r="C14" s="1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</row>
    <row r="15" spans="1:15" s="18" customFormat="1">
      <c r="A15" s="11" t="s">
        <v>37</v>
      </c>
      <c r="B15" s="16" t="s">
        <v>41</v>
      </c>
      <c r="C15" s="13" t="s">
        <v>42</v>
      </c>
      <c r="D15" s="14">
        <v>0.7</v>
      </c>
      <c r="E15" s="14">
        <v>0</v>
      </c>
      <c r="F15" s="14">
        <v>1.5</v>
      </c>
      <c r="G15" s="14">
        <v>8.4</v>
      </c>
      <c r="H15" s="14">
        <v>0</v>
      </c>
      <c r="I15" s="14">
        <v>5</v>
      </c>
      <c r="J15" s="14">
        <v>0</v>
      </c>
      <c r="K15" s="14">
        <v>0</v>
      </c>
      <c r="L15" s="14">
        <v>7.8</v>
      </c>
      <c r="M15" s="14">
        <v>14.5</v>
      </c>
      <c r="N15" s="14">
        <v>11.2</v>
      </c>
      <c r="O15" s="15">
        <v>0.5</v>
      </c>
    </row>
    <row r="16" spans="1:15">
      <c r="A16" s="11" t="s">
        <v>43</v>
      </c>
      <c r="B16" s="16" t="s">
        <v>44</v>
      </c>
      <c r="C16" s="13" t="s">
        <v>29</v>
      </c>
      <c r="D16" s="14">
        <v>9.08</v>
      </c>
      <c r="E16" s="14">
        <v>6.16</v>
      </c>
      <c r="F16" s="14">
        <v>7.48</v>
      </c>
      <c r="G16" s="14">
        <v>120.94</v>
      </c>
      <c r="H16" s="14">
        <v>0</v>
      </c>
      <c r="I16" s="14">
        <v>25.18</v>
      </c>
      <c r="J16" s="14">
        <v>0</v>
      </c>
      <c r="K16" s="14">
        <v>0</v>
      </c>
      <c r="L16" s="14">
        <v>40.58</v>
      </c>
      <c r="M16" s="14">
        <v>31.08</v>
      </c>
      <c r="N16" s="14">
        <v>0</v>
      </c>
      <c r="O16" s="15">
        <v>0</v>
      </c>
    </row>
    <row r="17" spans="1:15">
      <c r="A17" s="11" t="s">
        <v>45</v>
      </c>
      <c r="B17" s="16" t="s">
        <v>46</v>
      </c>
      <c r="C17" s="13" t="s">
        <v>36</v>
      </c>
      <c r="D17" s="14">
        <v>16.7</v>
      </c>
      <c r="E17" s="14">
        <v>9.02</v>
      </c>
      <c r="F17" s="14">
        <v>5.39</v>
      </c>
      <c r="G17" s="14">
        <v>125</v>
      </c>
      <c r="H17" s="14">
        <v>0</v>
      </c>
      <c r="I17" s="14">
        <v>0</v>
      </c>
      <c r="J17" s="14">
        <v>0</v>
      </c>
      <c r="K17" s="14">
        <v>0</v>
      </c>
      <c r="L17" s="14">
        <v>60.42</v>
      </c>
      <c r="M17" s="14">
        <v>150</v>
      </c>
      <c r="N17" s="14">
        <v>0</v>
      </c>
      <c r="O17" s="15">
        <v>0</v>
      </c>
    </row>
    <row r="18" spans="1:15" ht="15" customHeight="1">
      <c r="A18" s="11" t="s">
        <v>47</v>
      </c>
      <c r="B18" s="16" t="s">
        <v>48</v>
      </c>
      <c r="C18" s="13" t="s">
        <v>49</v>
      </c>
      <c r="D18" s="14">
        <v>3.65</v>
      </c>
      <c r="E18" s="14">
        <v>5.37</v>
      </c>
      <c r="F18" s="14">
        <v>32.69</v>
      </c>
      <c r="G18" s="14">
        <v>206.2</v>
      </c>
      <c r="H18" s="14">
        <v>0</v>
      </c>
      <c r="I18" s="14">
        <v>0</v>
      </c>
      <c r="J18" s="14">
        <v>0</v>
      </c>
      <c r="K18" s="14">
        <v>0</v>
      </c>
      <c r="L18" s="14">
        <v>1.36</v>
      </c>
      <c r="M18" s="14">
        <v>60.94</v>
      </c>
      <c r="N18" s="14">
        <v>0</v>
      </c>
      <c r="O18" s="15">
        <v>0</v>
      </c>
    </row>
    <row r="19" spans="1:15" ht="19.5" customHeight="1">
      <c r="A19" s="11" t="s">
        <v>50</v>
      </c>
      <c r="B19" s="61" t="s">
        <v>51</v>
      </c>
      <c r="C19" s="13" t="s">
        <v>29</v>
      </c>
      <c r="D19" s="14">
        <v>1</v>
      </c>
      <c r="E19" s="14">
        <v>0</v>
      </c>
      <c r="F19" s="14">
        <v>20.2</v>
      </c>
      <c r="G19" s="14">
        <v>84.44</v>
      </c>
      <c r="H19" s="14">
        <v>0</v>
      </c>
      <c r="I19" s="14">
        <v>4</v>
      </c>
      <c r="J19" s="14">
        <v>0</v>
      </c>
      <c r="K19" s="14">
        <v>0</v>
      </c>
      <c r="L19" s="14">
        <v>14</v>
      </c>
      <c r="M19" s="14">
        <v>14</v>
      </c>
      <c r="N19" s="14">
        <v>0</v>
      </c>
      <c r="O19" s="15">
        <v>0</v>
      </c>
    </row>
    <row r="20" spans="1:15">
      <c r="A20" s="11" t="s">
        <v>37</v>
      </c>
      <c r="B20" s="16" t="s">
        <v>38</v>
      </c>
      <c r="C20" s="13" t="s">
        <v>39</v>
      </c>
      <c r="D20" s="14">
        <v>3.16</v>
      </c>
      <c r="E20" s="14">
        <v>0.4</v>
      </c>
      <c r="F20" s="14">
        <v>15.2</v>
      </c>
      <c r="G20" s="14">
        <v>92.42</v>
      </c>
      <c r="H20" s="14">
        <v>0</v>
      </c>
      <c r="I20" s="14">
        <v>0</v>
      </c>
      <c r="J20" s="14">
        <v>0</v>
      </c>
      <c r="K20" s="14">
        <v>0</v>
      </c>
      <c r="L20" s="14">
        <v>7.8</v>
      </c>
      <c r="M20" s="14">
        <v>24.9</v>
      </c>
      <c r="N20" s="14">
        <v>0</v>
      </c>
      <c r="O20" s="15">
        <v>0</v>
      </c>
    </row>
    <row r="21" spans="1:15">
      <c r="A21" s="11" t="s">
        <v>37</v>
      </c>
      <c r="B21" s="16" t="s">
        <v>52</v>
      </c>
      <c r="C21" s="13" t="s">
        <v>39</v>
      </c>
      <c r="D21" s="14">
        <v>2.2400000000000002</v>
      </c>
      <c r="E21" s="14">
        <v>0.44</v>
      </c>
      <c r="F21" s="14">
        <v>15.08</v>
      </c>
      <c r="G21" s="14">
        <v>90.76</v>
      </c>
      <c r="H21" s="14">
        <v>0</v>
      </c>
      <c r="I21" s="14">
        <v>0</v>
      </c>
      <c r="J21" s="14">
        <v>0</v>
      </c>
      <c r="K21" s="14">
        <v>0</v>
      </c>
      <c r="L21" s="14">
        <v>6.8</v>
      </c>
      <c r="M21" s="14">
        <v>24</v>
      </c>
      <c r="N21" s="14">
        <v>0</v>
      </c>
      <c r="O21" s="15">
        <v>0</v>
      </c>
    </row>
    <row r="22" spans="1:15">
      <c r="A22" s="11"/>
      <c r="B22" s="12" t="s">
        <v>53</v>
      </c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</row>
    <row r="23" spans="1:15">
      <c r="A23" s="11" t="s">
        <v>54</v>
      </c>
      <c r="B23" s="16" t="s">
        <v>55</v>
      </c>
      <c r="C23" s="13" t="s">
        <v>29</v>
      </c>
      <c r="D23" s="14">
        <v>5.8</v>
      </c>
      <c r="E23" s="14">
        <v>6.4</v>
      </c>
      <c r="F23" s="14">
        <v>7.6</v>
      </c>
      <c r="G23" s="14">
        <v>118</v>
      </c>
      <c r="H23" s="14">
        <v>0</v>
      </c>
      <c r="I23" s="14">
        <v>1.6</v>
      </c>
      <c r="J23" s="14">
        <v>0</v>
      </c>
      <c r="K23" s="14">
        <v>0</v>
      </c>
      <c r="L23" s="14">
        <v>240</v>
      </c>
      <c r="M23" s="14">
        <v>210</v>
      </c>
      <c r="N23" s="14">
        <v>0</v>
      </c>
      <c r="O23" s="15">
        <v>0</v>
      </c>
    </row>
    <row r="24" spans="1:15" s="19" customFormat="1">
      <c r="A24" s="11" t="s">
        <v>37</v>
      </c>
      <c r="B24" s="16" t="s">
        <v>56</v>
      </c>
      <c r="C24" s="13">
        <v>20</v>
      </c>
      <c r="D24" s="14">
        <v>0.13</v>
      </c>
      <c r="E24" s="14">
        <v>0</v>
      </c>
      <c r="F24" s="14">
        <v>0.06</v>
      </c>
      <c r="G24" s="14">
        <v>64.510000000000005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5">
        <v>0</v>
      </c>
    </row>
    <row r="25" spans="1:15" ht="15.75" thickBot="1">
      <c r="A25" s="20"/>
      <c r="B25" s="21" t="s">
        <v>57</v>
      </c>
      <c r="C25" s="22"/>
      <c r="D25" s="23">
        <f>D35</f>
        <v>65.539999999999992</v>
      </c>
      <c r="E25" s="23">
        <f t="shared" ref="E25:O25" si="0">E35</f>
        <v>53.169999999999995</v>
      </c>
      <c r="F25" s="23">
        <f t="shared" si="0"/>
        <v>199.66</v>
      </c>
      <c r="G25" s="23">
        <f t="shared" si="0"/>
        <v>1530.29</v>
      </c>
      <c r="H25" s="23">
        <f t="shared" si="0"/>
        <v>0.03</v>
      </c>
      <c r="I25" s="23">
        <f t="shared" si="0"/>
        <v>53.074000000000005</v>
      </c>
      <c r="J25" s="23">
        <f t="shared" si="0"/>
        <v>0</v>
      </c>
      <c r="K25" s="23">
        <f t="shared" si="0"/>
        <v>0.2</v>
      </c>
      <c r="L25" s="23">
        <f t="shared" si="0"/>
        <v>514.18000000000006</v>
      </c>
      <c r="M25" s="23">
        <f t="shared" si="0"/>
        <v>774.31999999999994</v>
      </c>
      <c r="N25" s="23">
        <f t="shared" si="0"/>
        <v>11.398</v>
      </c>
      <c r="O25" s="23">
        <f t="shared" si="0"/>
        <v>2.5550000000000002</v>
      </c>
    </row>
    <row r="26" spans="1:15" s="7" customFormat="1" ht="30" customHeight="1" thickBot="1">
      <c r="A26"/>
      <c r="B26" s="24"/>
      <c r="C26" s="3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s="27" customFormat="1" ht="25.5">
      <c r="A27" s="7"/>
      <c r="B27" s="74" t="s">
        <v>58</v>
      </c>
      <c r="C27" s="68"/>
      <c r="D27" s="25" t="s">
        <v>59</v>
      </c>
      <c r="E27" s="25" t="s">
        <v>60</v>
      </c>
      <c r="F27" s="25" t="s">
        <v>61</v>
      </c>
      <c r="G27" s="25" t="s">
        <v>62</v>
      </c>
      <c r="H27" s="25" t="s">
        <v>63</v>
      </c>
      <c r="I27" s="25" t="s">
        <v>64</v>
      </c>
      <c r="J27" s="25" t="s">
        <v>65</v>
      </c>
      <c r="K27" s="25" t="s">
        <v>66</v>
      </c>
      <c r="L27" s="25" t="s">
        <v>67</v>
      </c>
      <c r="M27" s="25" t="s">
        <v>68</v>
      </c>
      <c r="N27" s="25" t="s">
        <v>69</v>
      </c>
      <c r="O27" s="26" t="s">
        <v>70</v>
      </c>
    </row>
    <row r="28" spans="1:15" ht="15.75" thickBot="1">
      <c r="A28" s="27"/>
      <c r="B28" s="75"/>
      <c r="C28" s="76"/>
      <c r="D28" s="23">
        <f>D35</f>
        <v>65.539999999999992</v>
      </c>
      <c r="E28" s="23">
        <f t="shared" ref="E28:O28" si="1">E35</f>
        <v>53.169999999999995</v>
      </c>
      <c r="F28" s="23">
        <f t="shared" si="1"/>
        <v>199.66</v>
      </c>
      <c r="G28" s="23">
        <f t="shared" si="1"/>
        <v>1530.29</v>
      </c>
      <c r="H28" s="23">
        <f t="shared" si="1"/>
        <v>0.03</v>
      </c>
      <c r="I28" s="23">
        <f t="shared" si="1"/>
        <v>53.074000000000005</v>
      </c>
      <c r="J28" s="23">
        <f t="shared" si="1"/>
        <v>0</v>
      </c>
      <c r="K28" s="23">
        <f t="shared" si="1"/>
        <v>0.2</v>
      </c>
      <c r="L28" s="23">
        <f t="shared" si="1"/>
        <v>514.18000000000006</v>
      </c>
      <c r="M28" s="23">
        <f t="shared" si="1"/>
        <v>774.31999999999994</v>
      </c>
      <c r="N28" s="23">
        <f t="shared" si="1"/>
        <v>11.398</v>
      </c>
      <c r="O28" s="23">
        <f t="shared" si="1"/>
        <v>2.5550000000000002</v>
      </c>
    </row>
    <row r="29" spans="1:15" ht="15.75" thickBot="1"/>
    <row r="30" spans="1:15">
      <c r="A30" s="77" t="s">
        <v>71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28"/>
      <c r="N30" s="28"/>
      <c r="O30" s="29"/>
    </row>
    <row r="31" spans="1:15" ht="25.5">
      <c r="A31" s="30" t="s">
        <v>72</v>
      </c>
      <c r="B31" s="69" t="s">
        <v>73</v>
      </c>
      <c r="C31" s="69"/>
      <c r="D31" s="8" t="s">
        <v>59</v>
      </c>
      <c r="E31" s="8" t="s">
        <v>60</v>
      </c>
      <c r="F31" s="8" t="s">
        <v>61</v>
      </c>
      <c r="G31" s="8" t="s">
        <v>12</v>
      </c>
      <c r="H31" s="8" t="s">
        <v>74</v>
      </c>
      <c r="I31" s="8" t="s">
        <v>64</v>
      </c>
      <c r="J31" s="8" t="s">
        <v>65</v>
      </c>
      <c r="K31" s="8" t="s">
        <v>66</v>
      </c>
      <c r="L31" s="8" t="s">
        <v>67</v>
      </c>
      <c r="M31" s="8" t="s">
        <v>68</v>
      </c>
      <c r="N31" s="8" t="s">
        <v>69</v>
      </c>
      <c r="O31" s="9" t="s">
        <v>70</v>
      </c>
    </row>
    <row r="32" spans="1:15">
      <c r="A32" s="11">
        <v>1</v>
      </c>
      <c r="B32" s="79" t="s">
        <v>26</v>
      </c>
      <c r="C32" s="79"/>
      <c r="D32" s="14">
        <f>SUM(D9:D13)</f>
        <v>23.08</v>
      </c>
      <c r="E32" s="14">
        <f t="shared" ref="E32:G32" si="2">SUM(E9:E13)</f>
        <v>25.379999999999995</v>
      </c>
      <c r="F32" s="14">
        <f t="shared" si="2"/>
        <v>87.22</v>
      </c>
      <c r="G32" s="14">
        <f t="shared" si="2"/>
        <v>619.62</v>
      </c>
      <c r="H32" s="14">
        <v>0.03</v>
      </c>
      <c r="I32" s="14">
        <v>14.478</v>
      </c>
      <c r="J32" s="14">
        <v>0</v>
      </c>
      <c r="K32" s="14">
        <v>0.2</v>
      </c>
      <c r="L32" s="14">
        <f>SUM(L9:L13)</f>
        <v>135.42000000000002</v>
      </c>
      <c r="M32" s="14">
        <f>SUM(M9:M13)</f>
        <v>244.9</v>
      </c>
      <c r="N32" s="14">
        <v>11.398</v>
      </c>
      <c r="O32" s="15">
        <v>2.5550000000000002</v>
      </c>
    </row>
    <row r="33" spans="1:15">
      <c r="A33" s="11">
        <v>2</v>
      </c>
      <c r="B33" s="79" t="s">
        <v>40</v>
      </c>
      <c r="C33" s="79"/>
      <c r="D33" s="14">
        <f>SUM(D15:D21)</f>
        <v>36.529999999999994</v>
      </c>
      <c r="E33" s="14">
        <f t="shared" ref="E33:G33" si="3">SUM(E15:E21)</f>
        <v>21.39</v>
      </c>
      <c r="F33" s="14">
        <v>104.78</v>
      </c>
      <c r="G33" s="14">
        <f t="shared" si="3"/>
        <v>728.16</v>
      </c>
      <c r="H33" s="14">
        <v>0</v>
      </c>
      <c r="I33" s="14">
        <v>36.996000000000002</v>
      </c>
      <c r="J33" s="14">
        <v>0</v>
      </c>
      <c r="K33" s="14">
        <v>0</v>
      </c>
      <c r="L33" s="14">
        <f>SUM(L15:L21)</f>
        <v>138.76000000000002</v>
      </c>
      <c r="M33" s="14">
        <f>SUM(M15:M21)</f>
        <v>319.41999999999996</v>
      </c>
      <c r="N33" s="14">
        <v>0</v>
      </c>
      <c r="O33" s="15">
        <v>0</v>
      </c>
    </row>
    <row r="34" spans="1:15">
      <c r="A34" s="11">
        <v>3</v>
      </c>
      <c r="B34" s="79" t="s">
        <v>53</v>
      </c>
      <c r="C34" s="79"/>
      <c r="D34" s="14">
        <f>SUM(D23:D24)</f>
        <v>5.93</v>
      </c>
      <c r="E34" s="14">
        <f>SUM(E23:E24)</f>
        <v>6.4</v>
      </c>
      <c r="F34" s="14">
        <f t="shared" ref="F34:G34" si="4">SUM(F23:F24)</f>
        <v>7.6599999999999993</v>
      </c>
      <c r="G34" s="14">
        <f t="shared" si="4"/>
        <v>182.51</v>
      </c>
      <c r="H34" s="14">
        <v>0</v>
      </c>
      <c r="I34" s="14">
        <v>1.6</v>
      </c>
      <c r="J34" s="14">
        <v>0</v>
      </c>
      <c r="K34" s="14">
        <v>0</v>
      </c>
      <c r="L34" s="14">
        <f>SUM(L23:L24)</f>
        <v>240</v>
      </c>
      <c r="M34" s="14">
        <f>SUM(M23:M24)</f>
        <v>210</v>
      </c>
      <c r="N34" s="14">
        <v>0</v>
      </c>
      <c r="O34" s="15">
        <v>0</v>
      </c>
    </row>
    <row r="35" spans="1:15" ht="15.75" thickBot="1">
      <c r="A35" s="20"/>
      <c r="B35" s="80" t="s">
        <v>75</v>
      </c>
      <c r="C35" s="80"/>
      <c r="D35" s="23">
        <f>SUM(D32:D34)</f>
        <v>65.539999999999992</v>
      </c>
      <c r="E35" s="23">
        <f t="shared" ref="E35:G35" si="5">SUM(E32:E34)</f>
        <v>53.169999999999995</v>
      </c>
      <c r="F35" s="23">
        <f t="shared" si="5"/>
        <v>199.66</v>
      </c>
      <c r="G35" s="23">
        <f t="shared" si="5"/>
        <v>1530.29</v>
      </c>
      <c r="H35" s="23">
        <f>SUM(H32:H34)</f>
        <v>0.03</v>
      </c>
      <c r="I35" s="23">
        <f>SUM(I32:I34)</f>
        <v>53.074000000000005</v>
      </c>
      <c r="J35" s="23">
        <v>0</v>
      </c>
      <c r="K35" s="23">
        <f>SUM(K32:K34)</f>
        <v>0.2</v>
      </c>
      <c r="L35" s="23">
        <f>SUM(L32:L34)</f>
        <v>514.18000000000006</v>
      </c>
      <c r="M35" s="23">
        <f>SUM(M32:M34)</f>
        <v>774.31999999999994</v>
      </c>
      <c r="N35" s="23">
        <v>11.398</v>
      </c>
      <c r="O35" s="32">
        <v>2.5550000000000002</v>
      </c>
    </row>
  </sheetData>
  <mergeCells count="16">
    <mergeCell ref="B32:C32"/>
    <mergeCell ref="B33:C33"/>
    <mergeCell ref="B34:C34"/>
    <mergeCell ref="B35:C35"/>
    <mergeCell ref="G6:G7"/>
    <mergeCell ref="H6:K6"/>
    <mergeCell ref="L6:O6"/>
    <mergeCell ref="B27:C28"/>
    <mergeCell ref="A30:L30"/>
    <mergeCell ref="B31:C31"/>
    <mergeCell ref="D6:F6"/>
    <mergeCell ref="A4:A5"/>
    <mergeCell ref="B4:B5"/>
    <mergeCell ref="A6:A7"/>
    <mergeCell ref="B6:B7"/>
    <mergeCell ref="C6:C7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5"/>
  <sheetViews>
    <sheetView topLeftCell="A7" workbookViewId="0">
      <selection activeCell="A24" sqref="A24:B24"/>
    </sheetView>
  </sheetViews>
  <sheetFormatPr defaultRowHeight="15"/>
  <cols>
    <col min="1" max="1" width="13" customWidth="1"/>
    <col min="2" max="2" width="41.7109375" style="24" customWidth="1"/>
    <col min="3" max="3" width="10.7109375" style="3" customWidth="1"/>
    <col min="4" max="6" width="10.7109375" style="4" customWidth="1"/>
    <col min="7" max="7" width="17" style="4" customWidth="1"/>
    <col min="8" max="12" width="7.7109375" style="4" customWidth="1"/>
    <col min="13" max="15" width="9.140625" style="4"/>
  </cols>
  <sheetData>
    <row r="1" spans="1:15">
      <c r="A1" s="1" t="s">
        <v>0</v>
      </c>
      <c r="B1" s="2" t="s">
        <v>207</v>
      </c>
    </row>
    <row r="2" spans="1:15" s="2" customFormat="1">
      <c r="A2" s="5" t="s">
        <v>2</v>
      </c>
      <c r="B2" s="2" t="s">
        <v>174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2" customFormat="1">
      <c r="A3" s="6" t="s">
        <v>4</v>
      </c>
      <c r="B3" t="s">
        <v>5</v>
      </c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>
      <c r="A4" s="62" t="s">
        <v>6</v>
      </c>
      <c r="B4" s="64" t="s">
        <v>7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2" customFormat="1" ht="15.75" thickBot="1">
      <c r="A5" s="63"/>
      <c r="B5" s="65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7" customFormat="1" ht="33" customHeight="1">
      <c r="A6" s="66" t="s">
        <v>8</v>
      </c>
      <c r="B6" s="68" t="s">
        <v>9</v>
      </c>
      <c r="C6" s="70" t="s">
        <v>10</v>
      </c>
      <c r="D6" s="72" t="s">
        <v>11</v>
      </c>
      <c r="E6" s="72"/>
      <c r="F6" s="72"/>
      <c r="G6" s="72" t="s">
        <v>12</v>
      </c>
      <c r="H6" s="72" t="s">
        <v>13</v>
      </c>
      <c r="I6" s="72"/>
      <c r="J6" s="72"/>
      <c r="K6" s="72"/>
      <c r="L6" s="72" t="s">
        <v>14</v>
      </c>
      <c r="M6" s="72"/>
      <c r="N6" s="72"/>
      <c r="O6" s="73"/>
    </row>
    <row r="7" spans="1:15" s="10" customFormat="1" ht="12.75">
      <c r="A7" s="67"/>
      <c r="B7" s="69"/>
      <c r="C7" s="71"/>
      <c r="D7" s="8" t="s">
        <v>15</v>
      </c>
      <c r="E7" s="8" t="s">
        <v>16</v>
      </c>
      <c r="F7" s="8" t="s">
        <v>17</v>
      </c>
      <c r="G7" s="81"/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9" t="s">
        <v>25</v>
      </c>
    </row>
    <row r="8" spans="1:15">
      <c r="A8" s="11"/>
      <c r="B8" s="12" t="s">
        <v>26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15">
      <c r="A9" s="35" t="s">
        <v>87</v>
      </c>
      <c r="B9" s="16" t="s">
        <v>88</v>
      </c>
      <c r="C9" s="13">
        <v>40</v>
      </c>
      <c r="D9" s="14">
        <v>1.04</v>
      </c>
      <c r="E9" s="14">
        <v>0.72</v>
      </c>
      <c r="F9" s="14">
        <v>1.88</v>
      </c>
      <c r="G9" s="14">
        <v>18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5">
        <v>0</v>
      </c>
    </row>
    <row r="10" spans="1:15" ht="30">
      <c r="A10" s="11" t="s">
        <v>208</v>
      </c>
      <c r="B10" s="16" t="s">
        <v>209</v>
      </c>
      <c r="C10" s="13" t="s">
        <v>89</v>
      </c>
      <c r="D10" s="14">
        <v>8.17</v>
      </c>
      <c r="E10" s="14">
        <v>5.7</v>
      </c>
      <c r="F10" s="14">
        <v>6.19</v>
      </c>
      <c r="G10" s="14">
        <v>109</v>
      </c>
      <c r="H10" s="14">
        <v>3.2000000000000001E-2</v>
      </c>
      <c r="I10" s="14">
        <v>2.4079999999999999</v>
      </c>
      <c r="J10" s="14">
        <v>1.6E-2</v>
      </c>
      <c r="K10" s="14">
        <v>3.32</v>
      </c>
      <c r="L10" s="14">
        <v>46.72</v>
      </c>
      <c r="M10" s="14">
        <v>119.2</v>
      </c>
      <c r="N10" s="14">
        <v>18.952000000000002</v>
      </c>
      <c r="O10" s="15">
        <v>1.5920000000000001</v>
      </c>
    </row>
    <row r="11" spans="1:15">
      <c r="A11" s="11" t="s">
        <v>47</v>
      </c>
      <c r="B11" s="60" t="s">
        <v>48</v>
      </c>
      <c r="C11" s="13" t="s">
        <v>49</v>
      </c>
      <c r="D11" s="14">
        <v>3.65</v>
      </c>
      <c r="E11" s="14">
        <v>5.37</v>
      </c>
      <c r="F11" s="14">
        <v>32.69</v>
      </c>
      <c r="G11" s="14">
        <v>206.2</v>
      </c>
      <c r="H11" s="14">
        <v>0</v>
      </c>
      <c r="I11" s="14">
        <v>0</v>
      </c>
      <c r="J11" s="14">
        <v>0</v>
      </c>
      <c r="K11" s="14">
        <v>0</v>
      </c>
      <c r="L11" s="14">
        <v>1.36</v>
      </c>
      <c r="M11" s="14">
        <v>60.94</v>
      </c>
      <c r="N11" s="14">
        <v>0</v>
      </c>
      <c r="O11" s="15">
        <v>0</v>
      </c>
    </row>
    <row r="12" spans="1:15" ht="30">
      <c r="A12" s="11" t="s">
        <v>212</v>
      </c>
      <c r="B12" s="31" t="s">
        <v>86</v>
      </c>
      <c r="C12" s="13" t="s">
        <v>29</v>
      </c>
      <c r="D12" s="14">
        <v>0.06</v>
      </c>
      <c r="E12" s="14">
        <v>0.02</v>
      </c>
      <c r="F12" s="14">
        <v>18.98</v>
      </c>
      <c r="G12" s="14">
        <v>55.82</v>
      </c>
      <c r="H12" s="14">
        <v>0</v>
      </c>
      <c r="I12" s="14">
        <v>0.02</v>
      </c>
      <c r="J12" s="14">
        <v>0</v>
      </c>
      <c r="K12" s="14">
        <v>0</v>
      </c>
      <c r="L12" s="14">
        <v>11.1</v>
      </c>
      <c r="M12" s="14">
        <v>2.8</v>
      </c>
      <c r="N12" s="14">
        <v>1.4</v>
      </c>
      <c r="O12" s="15">
        <v>0.28000000000000003</v>
      </c>
    </row>
    <row r="13" spans="1:15">
      <c r="A13" s="11" t="s">
        <v>37</v>
      </c>
      <c r="B13" s="16" t="s">
        <v>38</v>
      </c>
      <c r="C13" s="13" t="s">
        <v>39</v>
      </c>
      <c r="D13" s="14">
        <v>3.16</v>
      </c>
      <c r="E13" s="14">
        <v>0.4</v>
      </c>
      <c r="F13" s="14">
        <v>15.2</v>
      </c>
      <c r="G13" s="14">
        <v>92.42</v>
      </c>
      <c r="H13" s="14">
        <v>0</v>
      </c>
      <c r="I13" s="14">
        <v>0</v>
      </c>
      <c r="J13" s="14">
        <v>0</v>
      </c>
      <c r="K13" s="14">
        <v>0</v>
      </c>
      <c r="L13" s="14">
        <v>7.8</v>
      </c>
      <c r="M13" s="14">
        <v>24.9</v>
      </c>
      <c r="N13" s="14">
        <v>0</v>
      </c>
      <c r="O13" s="15">
        <v>0</v>
      </c>
    </row>
    <row r="14" spans="1:15" s="18" customFormat="1">
      <c r="A14" s="44"/>
      <c r="B14" s="45" t="s">
        <v>40</v>
      </c>
      <c r="C14" s="42"/>
      <c r="D14" s="37"/>
      <c r="E14" s="37"/>
      <c r="F14" s="37"/>
      <c r="G14" s="37"/>
      <c r="H14" s="46"/>
      <c r="I14" s="46"/>
      <c r="J14" s="46"/>
      <c r="K14" s="46"/>
      <c r="L14" s="46"/>
      <c r="M14" s="46"/>
      <c r="N14" s="46"/>
      <c r="O14" s="47"/>
    </row>
    <row r="15" spans="1:15">
      <c r="A15" s="11"/>
      <c r="B15" s="60" t="s">
        <v>319</v>
      </c>
      <c r="C15" s="13">
        <v>60</v>
      </c>
      <c r="D15" s="14">
        <v>1</v>
      </c>
      <c r="E15" s="14">
        <v>4.5</v>
      </c>
      <c r="F15" s="14">
        <v>4.8</v>
      </c>
      <c r="G15" s="14">
        <v>42.22</v>
      </c>
      <c r="H15" s="14">
        <v>0</v>
      </c>
      <c r="I15" s="14">
        <v>12.664</v>
      </c>
      <c r="J15" s="14">
        <v>0</v>
      </c>
      <c r="K15" s="14">
        <v>0</v>
      </c>
      <c r="L15" s="14">
        <v>10</v>
      </c>
      <c r="M15" s="14">
        <v>28.32</v>
      </c>
      <c r="N15" s="14">
        <v>0</v>
      </c>
      <c r="O15" s="15">
        <v>0</v>
      </c>
    </row>
    <row r="16" spans="1:15">
      <c r="A16" s="17">
        <v>119</v>
      </c>
      <c r="B16" s="16" t="s">
        <v>213</v>
      </c>
      <c r="C16" s="13" t="s">
        <v>29</v>
      </c>
      <c r="D16" s="14">
        <v>5.72</v>
      </c>
      <c r="E16" s="14">
        <v>38.520000000000003</v>
      </c>
      <c r="F16" s="14">
        <v>12.5</v>
      </c>
      <c r="G16" s="14">
        <v>439.4</v>
      </c>
      <c r="H16" s="14">
        <v>0</v>
      </c>
      <c r="I16" s="14">
        <v>0.8</v>
      </c>
      <c r="J16" s="14">
        <v>0</v>
      </c>
      <c r="K16" s="14">
        <v>0</v>
      </c>
      <c r="L16" s="14">
        <v>59.5</v>
      </c>
      <c r="M16" s="14">
        <v>110.2</v>
      </c>
      <c r="N16" s="14">
        <v>0</v>
      </c>
      <c r="O16" s="15">
        <v>0</v>
      </c>
    </row>
    <row r="17" spans="1:15">
      <c r="A17" s="11" t="s">
        <v>214</v>
      </c>
      <c r="B17" s="16" t="s">
        <v>215</v>
      </c>
      <c r="C17" s="13" t="s">
        <v>148</v>
      </c>
      <c r="D17" s="14">
        <v>16.21</v>
      </c>
      <c r="E17" s="14">
        <v>11.1</v>
      </c>
      <c r="F17" s="14">
        <v>16.57</v>
      </c>
      <c r="G17" s="14">
        <v>295</v>
      </c>
      <c r="H17" s="14">
        <v>0.123</v>
      </c>
      <c r="I17" s="14">
        <v>6.7549999999999999</v>
      </c>
      <c r="J17" s="14">
        <v>0</v>
      </c>
      <c r="K17" s="14">
        <v>3.097</v>
      </c>
      <c r="L17" s="14">
        <v>28.69</v>
      </c>
      <c r="M17" s="14">
        <v>98.32</v>
      </c>
      <c r="N17" s="14">
        <v>42.472999999999999</v>
      </c>
      <c r="O17" s="15">
        <v>3.8679999999999999</v>
      </c>
    </row>
    <row r="18" spans="1:15">
      <c r="A18" s="11" t="s">
        <v>149</v>
      </c>
      <c r="B18" s="16" t="s">
        <v>150</v>
      </c>
      <c r="C18" s="13" t="s">
        <v>29</v>
      </c>
      <c r="D18" s="14">
        <v>0.66</v>
      </c>
      <c r="E18" s="14">
        <v>0.08</v>
      </c>
      <c r="F18" s="14">
        <v>32.020000000000003</v>
      </c>
      <c r="G18" s="14">
        <v>132.80000000000001</v>
      </c>
      <c r="H18" s="14">
        <v>0.02</v>
      </c>
      <c r="I18" s="14">
        <v>0.72</v>
      </c>
      <c r="J18" s="14">
        <v>0</v>
      </c>
      <c r="K18" s="14">
        <v>0.5</v>
      </c>
      <c r="L18" s="14">
        <v>32.479999999999997</v>
      </c>
      <c r="M18" s="14">
        <v>23.44</v>
      </c>
      <c r="N18" s="14">
        <v>17.46</v>
      </c>
      <c r="O18" s="15">
        <v>0.7</v>
      </c>
    </row>
    <row r="19" spans="1:15" ht="15" customHeight="1">
      <c r="A19" s="11" t="s">
        <v>37</v>
      </c>
      <c r="B19" s="16" t="s">
        <v>38</v>
      </c>
      <c r="C19" s="13" t="s">
        <v>39</v>
      </c>
      <c r="D19" s="14">
        <v>3.16</v>
      </c>
      <c r="E19" s="14">
        <v>0.4</v>
      </c>
      <c r="F19" s="14">
        <v>15.2</v>
      </c>
      <c r="G19" s="14">
        <v>92.42</v>
      </c>
      <c r="H19" s="14">
        <v>0</v>
      </c>
      <c r="I19" s="14">
        <v>0</v>
      </c>
      <c r="J19" s="14">
        <v>0</v>
      </c>
      <c r="K19" s="14">
        <v>0</v>
      </c>
      <c r="L19" s="14">
        <v>7.8</v>
      </c>
      <c r="M19" s="14">
        <v>24.9</v>
      </c>
      <c r="N19" s="14">
        <v>0</v>
      </c>
      <c r="O19" s="15">
        <v>0</v>
      </c>
    </row>
    <row r="20" spans="1:15">
      <c r="A20" s="11" t="s">
        <v>37</v>
      </c>
      <c r="B20" s="16" t="s">
        <v>52</v>
      </c>
      <c r="C20" s="13" t="s">
        <v>39</v>
      </c>
      <c r="D20" s="14">
        <v>2.2400000000000002</v>
      </c>
      <c r="E20" s="14">
        <v>0.44</v>
      </c>
      <c r="F20" s="14">
        <v>15.08</v>
      </c>
      <c r="G20" s="14">
        <v>90.76</v>
      </c>
      <c r="H20" s="14">
        <v>0</v>
      </c>
      <c r="I20" s="14">
        <v>0</v>
      </c>
      <c r="J20" s="14">
        <v>0</v>
      </c>
      <c r="K20" s="14">
        <v>0</v>
      </c>
      <c r="L20" s="14">
        <v>6.8</v>
      </c>
      <c r="M20" s="14">
        <v>24</v>
      </c>
      <c r="N20" s="14">
        <v>0</v>
      </c>
      <c r="O20" s="15">
        <v>0</v>
      </c>
    </row>
    <row r="21" spans="1:15">
      <c r="A21" s="11"/>
      <c r="B21" s="12" t="s">
        <v>53</v>
      </c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</row>
    <row r="22" spans="1:15">
      <c r="A22" s="11" t="s">
        <v>103</v>
      </c>
      <c r="B22" s="16" t="s">
        <v>104</v>
      </c>
      <c r="C22" s="13" t="s">
        <v>29</v>
      </c>
      <c r="D22" s="14">
        <v>3.16</v>
      </c>
      <c r="E22" s="14">
        <v>2.68</v>
      </c>
      <c r="F22" s="14">
        <v>15.94</v>
      </c>
      <c r="G22" s="14">
        <v>100.6</v>
      </c>
      <c r="H22" s="14">
        <v>0.04</v>
      </c>
      <c r="I22" s="14">
        <v>1.3</v>
      </c>
      <c r="J22" s="14">
        <v>0.02</v>
      </c>
      <c r="K22" s="14">
        <v>0</v>
      </c>
      <c r="L22" s="14">
        <v>125.78</v>
      </c>
      <c r="M22" s="14">
        <v>90</v>
      </c>
      <c r="N22" s="14">
        <v>14</v>
      </c>
      <c r="O22" s="15">
        <v>0.14000000000000001</v>
      </c>
    </row>
    <row r="23" spans="1:15">
      <c r="A23" s="11" t="s">
        <v>34</v>
      </c>
      <c r="B23" s="16" t="s">
        <v>216</v>
      </c>
      <c r="C23" s="13" t="s">
        <v>36</v>
      </c>
      <c r="D23" s="14">
        <v>0.4</v>
      </c>
      <c r="E23" s="14">
        <v>0.4</v>
      </c>
      <c r="F23" s="14">
        <v>9.8000000000000007</v>
      </c>
      <c r="G23" s="14">
        <v>47</v>
      </c>
      <c r="H23" s="14">
        <v>0.03</v>
      </c>
      <c r="I23" s="14">
        <v>10</v>
      </c>
      <c r="J23" s="14">
        <v>0</v>
      </c>
      <c r="K23" s="14">
        <v>0.2</v>
      </c>
      <c r="L23" s="14">
        <v>16</v>
      </c>
      <c r="M23" s="14">
        <v>11</v>
      </c>
      <c r="N23" s="14">
        <v>9</v>
      </c>
      <c r="O23" s="15">
        <v>2.2000000000000002</v>
      </c>
    </row>
    <row r="24" spans="1:15" ht="30">
      <c r="A24" s="11" t="s">
        <v>37</v>
      </c>
      <c r="B24" s="60" t="s">
        <v>318</v>
      </c>
      <c r="C24" s="13">
        <v>50</v>
      </c>
      <c r="D24" s="14">
        <v>4.25</v>
      </c>
      <c r="E24" s="14">
        <v>5.65</v>
      </c>
      <c r="F24" s="14">
        <v>34.85</v>
      </c>
      <c r="G24" s="14">
        <v>207.25</v>
      </c>
      <c r="H24" s="14">
        <v>0.02</v>
      </c>
      <c r="I24" s="14">
        <v>0</v>
      </c>
      <c r="J24" s="14">
        <v>13</v>
      </c>
      <c r="K24" s="14">
        <v>0.26</v>
      </c>
      <c r="L24" s="14">
        <v>8.1999999999999993</v>
      </c>
      <c r="M24" s="14">
        <v>17.399999999999999</v>
      </c>
      <c r="N24" s="14">
        <v>3</v>
      </c>
      <c r="O24" s="15">
        <v>0.2</v>
      </c>
    </row>
    <row r="25" spans="1:15" ht="15.75" thickBot="1">
      <c r="A25" s="20"/>
      <c r="B25" s="21" t="s">
        <v>57</v>
      </c>
      <c r="C25" s="22"/>
      <c r="D25" s="23">
        <f t="shared" ref="D25:O25" si="0">SUM(D9:D24)</f>
        <v>52.88</v>
      </c>
      <c r="E25" s="23">
        <f t="shared" si="0"/>
        <v>75.980000000000018</v>
      </c>
      <c r="F25" s="23">
        <f t="shared" si="0"/>
        <v>231.70000000000002</v>
      </c>
      <c r="G25" s="23">
        <f t="shared" si="0"/>
        <v>1928.8899999999999</v>
      </c>
      <c r="H25" s="23">
        <f t="shared" si="0"/>
        <v>0.26500000000000001</v>
      </c>
      <c r="I25" s="23">
        <f t="shared" si="0"/>
        <v>34.667000000000002</v>
      </c>
      <c r="J25" s="23">
        <f t="shared" si="0"/>
        <v>13.036</v>
      </c>
      <c r="K25" s="23">
        <f t="shared" si="0"/>
        <v>7.3769999999999998</v>
      </c>
      <c r="L25" s="23">
        <f t="shared" si="0"/>
        <v>362.23</v>
      </c>
      <c r="M25" s="23">
        <f t="shared" si="0"/>
        <v>635.41999999999996</v>
      </c>
      <c r="N25" s="23">
        <f t="shared" si="0"/>
        <v>106.285</v>
      </c>
      <c r="O25" s="23">
        <f t="shared" si="0"/>
        <v>8.98</v>
      </c>
    </row>
    <row r="26" spans="1:15" s="19" customFormat="1" ht="15.75" thickBot="1">
      <c r="A26"/>
      <c r="B26" s="24"/>
      <c r="C26" s="3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ht="25.5">
      <c r="A27" s="7"/>
      <c r="B27" s="74" t="s">
        <v>58</v>
      </c>
      <c r="C27" s="68"/>
      <c r="D27" s="25" t="s">
        <v>59</v>
      </c>
      <c r="E27" s="25" t="s">
        <v>60</v>
      </c>
      <c r="F27" s="25" t="s">
        <v>61</v>
      </c>
      <c r="G27" s="25" t="s">
        <v>62</v>
      </c>
      <c r="H27" s="25" t="s">
        <v>63</v>
      </c>
      <c r="I27" s="25" t="s">
        <v>64</v>
      </c>
      <c r="J27" s="25" t="s">
        <v>65</v>
      </c>
      <c r="K27" s="25" t="s">
        <v>66</v>
      </c>
      <c r="L27" s="25" t="s">
        <v>67</v>
      </c>
      <c r="M27" s="25" t="s">
        <v>68</v>
      </c>
      <c r="N27" s="25" t="s">
        <v>69</v>
      </c>
      <c r="O27" s="26" t="s">
        <v>70</v>
      </c>
    </row>
    <row r="28" spans="1:15" s="7" customFormat="1" ht="30" customHeight="1" thickBot="1">
      <c r="A28" s="27"/>
      <c r="B28" s="75"/>
      <c r="C28" s="76"/>
      <c r="D28" s="23">
        <f t="shared" ref="D28:O28" si="1">+D35</f>
        <v>52.88000000000001</v>
      </c>
      <c r="E28" s="23">
        <f t="shared" si="1"/>
        <v>75.98</v>
      </c>
      <c r="F28" s="23">
        <f t="shared" si="1"/>
        <v>231.70000000000002</v>
      </c>
      <c r="G28" s="23">
        <f t="shared" si="1"/>
        <v>1928.8900000000003</v>
      </c>
      <c r="H28" s="39">
        <f t="shared" si="1"/>
        <v>0.26500000000000001</v>
      </c>
      <c r="I28" s="39">
        <f t="shared" si="1"/>
        <v>34.667000000000002</v>
      </c>
      <c r="J28" s="39">
        <f t="shared" si="1"/>
        <v>13.036</v>
      </c>
      <c r="K28" s="39">
        <f t="shared" si="1"/>
        <v>7.3769999999999998</v>
      </c>
      <c r="L28" s="39">
        <f t="shared" si="1"/>
        <v>362.23</v>
      </c>
      <c r="M28" s="39">
        <f t="shared" si="1"/>
        <v>635.41999999999996</v>
      </c>
      <c r="N28" s="39">
        <f t="shared" si="1"/>
        <v>106.285</v>
      </c>
      <c r="O28" s="39">
        <f t="shared" si="1"/>
        <v>8.98</v>
      </c>
    </row>
    <row r="29" spans="1:15" s="27" customFormat="1" ht="15.75" thickBot="1">
      <c r="A29"/>
      <c r="B29" s="24"/>
      <c r="C29" s="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>
      <c r="A30" s="77" t="s">
        <v>71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28"/>
      <c r="N30" s="28"/>
      <c r="O30" s="29"/>
    </row>
    <row r="31" spans="1:15" ht="25.5">
      <c r="A31" s="30" t="s">
        <v>72</v>
      </c>
      <c r="B31" s="69" t="s">
        <v>73</v>
      </c>
      <c r="C31" s="69"/>
      <c r="D31" s="8" t="s">
        <v>59</v>
      </c>
      <c r="E31" s="8" t="s">
        <v>60</v>
      </c>
      <c r="F31" s="8" t="s">
        <v>61</v>
      </c>
      <c r="G31" s="8" t="s">
        <v>12</v>
      </c>
      <c r="H31" s="8" t="s">
        <v>74</v>
      </c>
      <c r="I31" s="8" t="s">
        <v>64</v>
      </c>
      <c r="J31" s="8" t="s">
        <v>65</v>
      </c>
      <c r="K31" s="8" t="s">
        <v>66</v>
      </c>
      <c r="L31" s="8" t="s">
        <v>67</v>
      </c>
      <c r="M31" s="8" t="s">
        <v>68</v>
      </c>
      <c r="N31" s="8" t="s">
        <v>69</v>
      </c>
      <c r="O31" s="9" t="s">
        <v>70</v>
      </c>
    </row>
    <row r="32" spans="1:15">
      <c r="A32" s="11">
        <v>1</v>
      </c>
      <c r="B32" s="79" t="s">
        <v>26</v>
      </c>
      <c r="C32" s="79"/>
      <c r="D32" s="14">
        <f t="shared" ref="D32:O32" si="2">SUM(D9:D13)</f>
        <v>16.080000000000002</v>
      </c>
      <c r="E32" s="14">
        <f t="shared" si="2"/>
        <v>12.209999999999999</v>
      </c>
      <c r="F32" s="14">
        <f t="shared" si="2"/>
        <v>74.94</v>
      </c>
      <c r="G32" s="14">
        <f t="shared" si="2"/>
        <v>481.44</v>
      </c>
      <c r="H32" s="14">
        <f t="shared" si="2"/>
        <v>3.2000000000000001E-2</v>
      </c>
      <c r="I32" s="14">
        <f t="shared" si="2"/>
        <v>2.4279999999999999</v>
      </c>
      <c r="J32" s="14">
        <f t="shared" si="2"/>
        <v>1.6E-2</v>
      </c>
      <c r="K32" s="14">
        <f t="shared" si="2"/>
        <v>3.32</v>
      </c>
      <c r="L32" s="14">
        <f t="shared" si="2"/>
        <v>66.98</v>
      </c>
      <c r="M32" s="14">
        <f t="shared" si="2"/>
        <v>207.84</v>
      </c>
      <c r="N32" s="14">
        <f t="shared" si="2"/>
        <v>20.352</v>
      </c>
      <c r="O32" s="14">
        <f t="shared" si="2"/>
        <v>1.8720000000000001</v>
      </c>
    </row>
    <row r="33" spans="1:15">
      <c r="A33" s="11">
        <v>2</v>
      </c>
      <c r="B33" s="79" t="s">
        <v>40</v>
      </c>
      <c r="C33" s="79"/>
      <c r="D33" s="14">
        <f>SUM(D15:D20)</f>
        <v>28.990000000000002</v>
      </c>
      <c r="E33" s="14">
        <f t="shared" ref="E33:G33" si="3">SUM(E15:E20)</f>
        <v>55.04</v>
      </c>
      <c r="F33" s="14">
        <f t="shared" si="3"/>
        <v>96.170000000000016</v>
      </c>
      <c r="G33" s="14">
        <f t="shared" si="3"/>
        <v>1092.6000000000001</v>
      </c>
      <c r="H33" s="14">
        <f>SUM(H15:H20)</f>
        <v>0.14299999999999999</v>
      </c>
      <c r="I33" s="14">
        <f t="shared" ref="I33:O33" si="4">SUM(I15:I20)</f>
        <v>20.939</v>
      </c>
      <c r="J33" s="14">
        <f t="shared" si="4"/>
        <v>0</v>
      </c>
      <c r="K33" s="14">
        <f t="shared" si="4"/>
        <v>3.597</v>
      </c>
      <c r="L33" s="14">
        <f t="shared" si="4"/>
        <v>145.27000000000001</v>
      </c>
      <c r="M33" s="14">
        <f>SUM(M15:M20)</f>
        <v>309.18</v>
      </c>
      <c r="N33" s="14">
        <f t="shared" si="4"/>
        <v>59.933</v>
      </c>
      <c r="O33" s="14">
        <f t="shared" si="4"/>
        <v>4.5679999999999996</v>
      </c>
    </row>
    <row r="34" spans="1:15">
      <c r="A34" s="11">
        <v>3</v>
      </c>
      <c r="B34" s="79" t="s">
        <v>53</v>
      </c>
      <c r="C34" s="79"/>
      <c r="D34" s="14">
        <f>SUM(D22:D24)</f>
        <v>7.8100000000000005</v>
      </c>
      <c r="E34" s="14">
        <f t="shared" ref="E34:G34" si="5">SUM(E22:E24)</f>
        <v>8.73</v>
      </c>
      <c r="F34" s="14">
        <f t="shared" si="5"/>
        <v>60.59</v>
      </c>
      <c r="G34" s="14">
        <f t="shared" si="5"/>
        <v>354.85</v>
      </c>
      <c r="H34" s="14">
        <v>0.09</v>
      </c>
      <c r="I34" s="14">
        <v>11.3</v>
      </c>
      <c r="J34" s="14">
        <v>13.02</v>
      </c>
      <c r="K34" s="14">
        <v>0.46</v>
      </c>
      <c r="L34" s="14">
        <f>SUM(L22:L24)</f>
        <v>149.97999999999999</v>
      </c>
      <c r="M34" s="14">
        <f>SUM(M22:M24)</f>
        <v>118.4</v>
      </c>
      <c r="N34" s="14">
        <v>26</v>
      </c>
      <c r="O34" s="14">
        <v>2.54</v>
      </c>
    </row>
    <row r="35" spans="1:15" ht="15.75" thickBot="1">
      <c r="A35" s="20"/>
      <c r="B35" s="80" t="s">
        <v>75</v>
      </c>
      <c r="C35" s="80"/>
      <c r="D35" s="23">
        <f>SUM(D32:D34)</f>
        <v>52.88000000000001</v>
      </c>
      <c r="E35" s="23">
        <f t="shared" ref="E35:G35" si="6">SUM(E32:E34)</f>
        <v>75.98</v>
      </c>
      <c r="F35" s="23">
        <f t="shared" si="6"/>
        <v>231.70000000000002</v>
      </c>
      <c r="G35" s="23">
        <f t="shared" si="6"/>
        <v>1928.8900000000003</v>
      </c>
      <c r="H35" s="23">
        <f>SUM(H32:H34)</f>
        <v>0.26500000000000001</v>
      </c>
      <c r="I35" s="23">
        <f t="shared" ref="I35:O35" si="7">SUM(I32:I34)</f>
        <v>34.667000000000002</v>
      </c>
      <c r="J35" s="23">
        <f t="shared" si="7"/>
        <v>13.036</v>
      </c>
      <c r="K35" s="23">
        <f t="shared" si="7"/>
        <v>7.3769999999999998</v>
      </c>
      <c r="L35" s="23">
        <f t="shared" si="7"/>
        <v>362.23</v>
      </c>
      <c r="M35" s="23">
        <f>SUM(M32:M34)</f>
        <v>635.41999999999996</v>
      </c>
      <c r="N35" s="23">
        <f t="shared" si="7"/>
        <v>106.285</v>
      </c>
      <c r="O35" s="23">
        <f t="shared" si="7"/>
        <v>8.98</v>
      </c>
    </row>
  </sheetData>
  <mergeCells count="16">
    <mergeCell ref="B32:C32"/>
    <mergeCell ref="B33:C33"/>
    <mergeCell ref="B34:C34"/>
    <mergeCell ref="B35:C35"/>
    <mergeCell ref="G6:G7"/>
    <mergeCell ref="H6:K6"/>
    <mergeCell ref="L6:O6"/>
    <mergeCell ref="B27:C28"/>
    <mergeCell ref="A30:L30"/>
    <mergeCell ref="B31:C31"/>
    <mergeCell ref="D6:F6"/>
    <mergeCell ref="A4:A5"/>
    <mergeCell ref="B4:B5"/>
    <mergeCell ref="A6:A7"/>
    <mergeCell ref="B6:B7"/>
    <mergeCell ref="C6:C7"/>
  </mergeCells>
  <pageMargins left="0.25" right="0.17" top="0.24" bottom="0.56999999999999995" header="0.31496062992125984" footer="0.31496062992125984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36"/>
  <sheetViews>
    <sheetView topLeftCell="A7" workbookViewId="0">
      <selection activeCell="C13" sqref="C13"/>
    </sheetView>
  </sheetViews>
  <sheetFormatPr defaultRowHeight="15"/>
  <cols>
    <col min="1" max="1" width="13" customWidth="1"/>
    <col min="2" max="2" width="41.7109375" style="24" customWidth="1"/>
    <col min="3" max="3" width="10.7109375" style="3" customWidth="1"/>
    <col min="4" max="6" width="10.7109375" style="4" customWidth="1"/>
    <col min="7" max="7" width="17" style="4" customWidth="1"/>
    <col min="8" max="12" width="7.7109375" style="4" customWidth="1"/>
    <col min="13" max="15" width="9.140625" style="4"/>
  </cols>
  <sheetData>
    <row r="1" spans="1:15">
      <c r="A1" s="1" t="s">
        <v>0</v>
      </c>
      <c r="B1" s="2" t="s">
        <v>217</v>
      </c>
    </row>
    <row r="2" spans="1:15" s="2" customFormat="1">
      <c r="A2" s="5" t="s">
        <v>2</v>
      </c>
      <c r="B2" s="2" t="s">
        <v>174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2" customFormat="1">
      <c r="A3" s="6" t="s">
        <v>4</v>
      </c>
      <c r="B3" t="s">
        <v>5</v>
      </c>
      <c r="C3" s="40"/>
      <c r="D3" s="41"/>
      <c r="E3" s="41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>
      <c r="A4" s="62" t="s">
        <v>6</v>
      </c>
      <c r="B4" s="64" t="s">
        <v>7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2" customFormat="1" ht="15.75" thickBot="1">
      <c r="A5" s="63"/>
      <c r="B5" s="65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7" customFormat="1" ht="33" customHeight="1">
      <c r="A6" s="66" t="s">
        <v>8</v>
      </c>
      <c r="B6" s="68" t="s">
        <v>9</v>
      </c>
      <c r="C6" s="70" t="s">
        <v>10</v>
      </c>
      <c r="D6" s="72" t="s">
        <v>11</v>
      </c>
      <c r="E6" s="72"/>
      <c r="F6" s="72"/>
      <c r="G6" s="72" t="s">
        <v>12</v>
      </c>
      <c r="H6" s="72" t="s">
        <v>13</v>
      </c>
      <c r="I6" s="72"/>
      <c r="J6" s="72"/>
      <c r="K6" s="72"/>
      <c r="L6" s="72" t="s">
        <v>14</v>
      </c>
      <c r="M6" s="72"/>
      <c r="N6" s="72"/>
      <c r="O6" s="73"/>
    </row>
    <row r="7" spans="1:15" s="10" customFormat="1" ht="12.75">
      <c r="A7" s="67"/>
      <c r="B7" s="69"/>
      <c r="C7" s="71"/>
      <c r="D7" s="8" t="s">
        <v>15</v>
      </c>
      <c r="E7" s="8" t="s">
        <v>16</v>
      </c>
      <c r="F7" s="8" t="s">
        <v>17</v>
      </c>
      <c r="G7" s="81"/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9" t="s">
        <v>25</v>
      </c>
    </row>
    <row r="8" spans="1:15">
      <c r="A8" s="11"/>
      <c r="B8" s="12" t="s">
        <v>26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15" ht="30">
      <c r="A9" s="11" t="s">
        <v>218</v>
      </c>
      <c r="B9" s="16" t="s">
        <v>219</v>
      </c>
      <c r="C9" s="13" t="s">
        <v>49</v>
      </c>
      <c r="D9" s="14">
        <v>6.49</v>
      </c>
      <c r="E9" s="14">
        <v>9.2899999999999991</v>
      </c>
      <c r="F9" s="14">
        <v>29.12</v>
      </c>
      <c r="G9" s="14">
        <v>210.72</v>
      </c>
      <c r="H9" s="14">
        <v>0.15</v>
      </c>
      <c r="I9" s="14">
        <v>1.17</v>
      </c>
      <c r="J9" s="14">
        <v>4.4999999999999998E-2</v>
      </c>
      <c r="K9" s="14">
        <v>0.28499999999999998</v>
      </c>
      <c r="L9" s="14">
        <v>131.13</v>
      </c>
      <c r="M9" s="14">
        <v>210.32</v>
      </c>
      <c r="N9" s="14">
        <v>70.875</v>
      </c>
      <c r="O9" s="15">
        <v>2.0550000000000002</v>
      </c>
    </row>
    <row r="10" spans="1:15">
      <c r="A10" s="11" t="s">
        <v>79</v>
      </c>
      <c r="B10" s="16" t="s">
        <v>80</v>
      </c>
      <c r="C10" s="13">
        <v>20</v>
      </c>
      <c r="D10" s="14">
        <v>6.96</v>
      </c>
      <c r="E10" s="14">
        <v>8.85</v>
      </c>
      <c r="F10" s="14">
        <v>0</v>
      </c>
      <c r="G10" s="14">
        <v>108</v>
      </c>
      <c r="H10" s="14">
        <v>0</v>
      </c>
      <c r="I10" s="14">
        <v>0.21</v>
      </c>
      <c r="J10" s="14">
        <v>0</v>
      </c>
      <c r="K10" s="14">
        <v>0</v>
      </c>
      <c r="L10" s="14">
        <v>264</v>
      </c>
      <c r="M10" s="14">
        <v>150</v>
      </c>
      <c r="N10" s="14">
        <v>1.4</v>
      </c>
      <c r="O10" s="15">
        <v>0</v>
      </c>
    </row>
    <row r="11" spans="1:15">
      <c r="A11" s="11" t="s">
        <v>120</v>
      </c>
      <c r="B11" s="16" t="s">
        <v>121</v>
      </c>
      <c r="C11" s="13" t="s">
        <v>122</v>
      </c>
      <c r="D11" s="14">
        <v>0.08</v>
      </c>
      <c r="E11" s="14">
        <v>7.25</v>
      </c>
      <c r="F11" s="14">
        <v>0.13</v>
      </c>
      <c r="G11" s="14">
        <v>66</v>
      </c>
      <c r="H11" s="14">
        <v>0</v>
      </c>
      <c r="I11" s="14">
        <v>0</v>
      </c>
      <c r="J11" s="14">
        <v>0.04</v>
      </c>
      <c r="K11" s="14">
        <v>0.11</v>
      </c>
      <c r="L11" s="14">
        <v>2.4</v>
      </c>
      <c r="M11" s="14">
        <v>3</v>
      </c>
      <c r="N11" s="14">
        <v>0</v>
      </c>
      <c r="O11" s="15">
        <v>0.02</v>
      </c>
    </row>
    <row r="12" spans="1:15">
      <c r="A12" s="11" t="s">
        <v>37</v>
      </c>
      <c r="B12" s="16" t="s">
        <v>38</v>
      </c>
      <c r="C12" s="13" t="s">
        <v>39</v>
      </c>
      <c r="D12" s="14">
        <v>3.16</v>
      </c>
      <c r="E12" s="14">
        <v>0.4</v>
      </c>
      <c r="F12" s="14">
        <v>15.2</v>
      </c>
      <c r="G12" s="14">
        <v>92.42</v>
      </c>
      <c r="H12" s="14">
        <v>0</v>
      </c>
      <c r="I12" s="14">
        <v>0</v>
      </c>
      <c r="J12" s="14">
        <v>0</v>
      </c>
      <c r="K12" s="14">
        <v>0</v>
      </c>
      <c r="L12" s="14">
        <v>7.8</v>
      </c>
      <c r="M12" s="14">
        <v>24.9</v>
      </c>
      <c r="N12" s="14">
        <v>0</v>
      </c>
      <c r="O12" s="15">
        <v>0</v>
      </c>
    </row>
    <row r="13" spans="1:15" ht="30">
      <c r="A13" s="11" t="s">
        <v>34</v>
      </c>
      <c r="B13" s="16" t="s">
        <v>220</v>
      </c>
      <c r="C13" s="13" t="s">
        <v>36</v>
      </c>
      <c r="D13" s="14">
        <v>0.4</v>
      </c>
      <c r="E13" s="14">
        <v>0.4</v>
      </c>
      <c r="F13" s="14">
        <v>9.8000000000000007</v>
      </c>
      <c r="G13" s="14">
        <v>47</v>
      </c>
      <c r="H13" s="14">
        <v>0.03</v>
      </c>
      <c r="I13" s="14">
        <v>10</v>
      </c>
      <c r="J13" s="14">
        <v>0</v>
      </c>
      <c r="K13" s="14">
        <v>0.2</v>
      </c>
      <c r="L13" s="14">
        <v>16</v>
      </c>
      <c r="M13" s="14">
        <v>11</v>
      </c>
      <c r="N13" s="14">
        <v>9</v>
      </c>
      <c r="O13" s="15">
        <v>2.2000000000000002</v>
      </c>
    </row>
    <row r="14" spans="1:15">
      <c r="A14" s="11" t="s">
        <v>221</v>
      </c>
      <c r="B14" s="16" t="s">
        <v>222</v>
      </c>
      <c r="C14" s="13">
        <v>200</v>
      </c>
      <c r="D14" s="14">
        <v>1.53</v>
      </c>
      <c r="E14" s="14">
        <v>1.35</v>
      </c>
      <c r="F14" s="14">
        <v>23.44</v>
      </c>
      <c r="G14" s="14">
        <v>80.989999999999995</v>
      </c>
      <c r="H14" s="14">
        <v>4.2999999999999997E-2</v>
      </c>
      <c r="I14" s="14">
        <v>1.333</v>
      </c>
      <c r="J14" s="14">
        <v>0</v>
      </c>
      <c r="K14" s="14">
        <v>0</v>
      </c>
      <c r="L14" s="14">
        <v>126.592</v>
      </c>
      <c r="M14" s="14">
        <v>92.793999999999997</v>
      </c>
      <c r="N14" s="14">
        <v>15.394</v>
      </c>
      <c r="O14" s="15">
        <v>0.40799999999999997</v>
      </c>
    </row>
    <row r="15" spans="1:15">
      <c r="A15" s="11"/>
      <c r="B15" s="12" t="s">
        <v>40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</row>
    <row r="16" spans="1:15">
      <c r="A16" s="11" t="s">
        <v>223</v>
      </c>
      <c r="B16" s="16" t="s">
        <v>224</v>
      </c>
      <c r="C16" s="13" t="s">
        <v>42</v>
      </c>
      <c r="D16" s="14">
        <v>0.5</v>
      </c>
      <c r="E16" s="14">
        <v>3.67</v>
      </c>
      <c r="F16" s="14">
        <v>3.16</v>
      </c>
      <c r="G16" s="14">
        <v>47.64</v>
      </c>
      <c r="H16" s="14">
        <v>2.4E-2</v>
      </c>
      <c r="I16" s="14">
        <v>5.2679999999999998</v>
      </c>
      <c r="J16" s="14">
        <v>0</v>
      </c>
      <c r="K16" s="14">
        <v>1.758</v>
      </c>
      <c r="L16" s="14">
        <v>11.64</v>
      </c>
      <c r="M16" s="14">
        <v>98.34</v>
      </c>
      <c r="N16" s="14">
        <v>10.926</v>
      </c>
      <c r="O16" s="15">
        <v>0.63</v>
      </c>
    </row>
    <row r="17" spans="1:15" ht="30">
      <c r="A17" s="11" t="s">
        <v>225</v>
      </c>
      <c r="B17" s="16" t="s">
        <v>226</v>
      </c>
      <c r="C17" s="13" t="s">
        <v>145</v>
      </c>
      <c r="D17" s="14">
        <v>2.57</v>
      </c>
      <c r="E17" s="14">
        <v>2.78</v>
      </c>
      <c r="F17" s="14">
        <v>15.7</v>
      </c>
      <c r="G17" s="14">
        <v>109</v>
      </c>
      <c r="H17" s="14">
        <v>0.05</v>
      </c>
      <c r="I17" s="14">
        <v>0.5</v>
      </c>
      <c r="J17" s="14">
        <v>0</v>
      </c>
      <c r="K17" s="14">
        <v>2.5750000000000002</v>
      </c>
      <c r="L17" s="14">
        <v>29.5</v>
      </c>
      <c r="M17" s="14">
        <v>23.8</v>
      </c>
      <c r="N17" s="14">
        <v>1</v>
      </c>
      <c r="O17" s="15">
        <v>6.0750000000000002</v>
      </c>
    </row>
    <row r="18" spans="1:15" ht="30">
      <c r="A18" s="11" t="s">
        <v>227</v>
      </c>
      <c r="B18" s="16" t="s">
        <v>110</v>
      </c>
      <c r="C18" s="13" t="s">
        <v>89</v>
      </c>
      <c r="D18" s="14">
        <v>6.56</v>
      </c>
      <c r="E18" s="14">
        <v>5.31</v>
      </c>
      <c r="F18" s="14">
        <v>9.0299999999999994</v>
      </c>
      <c r="G18" s="14">
        <v>108</v>
      </c>
      <c r="H18" s="14">
        <v>0</v>
      </c>
      <c r="I18" s="14">
        <v>0.34399999999999997</v>
      </c>
      <c r="J18" s="14">
        <v>0</v>
      </c>
      <c r="K18" s="14">
        <v>0</v>
      </c>
      <c r="L18" s="14">
        <v>39.47</v>
      </c>
      <c r="M18" s="14">
        <v>140.5</v>
      </c>
      <c r="N18" s="14">
        <v>0</v>
      </c>
      <c r="O18" s="15">
        <v>0</v>
      </c>
    </row>
    <row r="19" spans="1:15">
      <c r="A19" s="11" t="s">
        <v>47</v>
      </c>
      <c r="B19" s="16" t="s">
        <v>48</v>
      </c>
      <c r="C19" s="13">
        <v>200</v>
      </c>
      <c r="D19" s="14">
        <v>3.65</v>
      </c>
      <c r="E19" s="14">
        <v>5.37</v>
      </c>
      <c r="F19" s="14">
        <v>58.92</v>
      </c>
      <c r="G19" s="14">
        <v>206.2</v>
      </c>
      <c r="H19" s="14">
        <v>0</v>
      </c>
      <c r="I19" s="14">
        <v>0</v>
      </c>
      <c r="J19" s="14">
        <v>0</v>
      </c>
      <c r="K19" s="14">
        <v>0</v>
      </c>
      <c r="L19" s="14">
        <v>1.82</v>
      </c>
      <c r="M19" s="14">
        <v>100.68</v>
      </c>
      <c r="N19" s="14">
        <v>0</v>
      </c>
      <c r="O19" s="15">
        <v>0</v>
      </c>
    </row>
    <row r="20" spans="1:15" ht="28.5" customHeight="1">
      <c r="A20" s="11" t="s">
        <v>228</v>
      </c>
      <c r="B20" s="16" t="s">
        <v>229</v>
      </c>
      <c r="C20" s="13" t="s">
        <v>29</v>
      </c>
      <c r="D20" s="14">
        <v>0.48</v>
      </c>
      <c r="E20" s="14">
        <v>0.18</v>
      </c>
      <c r="F20" s="14">
        <v>32.44</v>
      </c>
      <c r="G20" s="14">
        <v>133.4</v>
      </c>
      <c r="H20" s="14">
        <v>0</v>
      </c>
      <c r="I20" s="14">
        <v>1.98</v>
      </c>
      <c r="J20" s="14">
        <v>0</v>
      </c>
      <c r="K20" s="14">
        <v>0.18</v>
      </c>
      <c r="L20" s="14">
        <v>15.98</v>
      </c>
      <c r="M20" s="14">
        <v>15.58</v>
      </c>
      <c r="N20" s="14">
        <v>6.18</v>
      </c>
      <c r="O20" s="15">
        <v>1.46</v>
      </c>
    </row>
    <row r="21" spans="1:15">
      <c r="A21" s="11" t="s">
        <v>37</v>
      </c>
      <c r="B21" s="16" t="s">
        <v>52</v>
      </c>
      <c r="C21" s="13" t="s">
        <v>39</v>
      </c>
      <c r="D21" s="14">
        <v>2.2400000000000002</v>
      </c>
      <c r="E21" s="14">
        <v>0.44</v>
      </c>
      <c r="F21" s="14">
        <v>15.08</v>
      </c>
      <c r="G21" s="14">
        <v>90.76</v>
      </c>
      <c r="H21" s="14">
        <v>0</v>
      </c>
      <c r="I21" s="14">
        <v>0</v>
      </c>
      <c r="J21" s="14">
        <v>0</v>
      </c>
      <c r="K21" s="14">
        <v>0</v>
      </c>
      <c r="L21" s="14">
        <v>7.8</v>
      </c>
      <c r="M21" s="14">
        <v>24.9</v>
      </c>
      <c r="N21" s="14">
        <v>0</v>
      </c>
      <c r="O21" s="15">
        <v>0</v>
      </c>
    </row>
    <row r="22" spans="1:15">
      <c r="A22" s="11" t="s">
        <v>37</v>
      </c>
      <c r="B22" s="16" t="s">
        <v>38</v>
      </c>
      <c r="C22" s="13" t="s">
        <v>39</v>
      </c>
      <c r="D22" s="14">
        <v>3.16</v>
      </c>
      <c r="E22" s="14">
        <v>0.4</v>
      </c>
      <c r="F22" s="14">
        <v>15.2</v>
      </c>
      <c r="G22" s="14">
        <v>92.42</v>
      </c>
      <c r="H22" s="14">
        <v>0</v>
      </c>
      <c r="I22" s="14">
        <v>0</v>
      </c>
      <c r="J22" s="14">
        <v>0</v>
      </c>
      <c r="K22" s="14">
        <v>0</v>
      </c>
      <c r="L22" s="14">
        <v>6.8</v>
      </c>
      <c r="M22" s="14">
        <v>24</v>
      </c>
      <c r="N22" s="14">
        <v>0</v>
      </c>
      <c r="O22" s="15">
        <v>0</v>
      </c>
    </row>
    <row r="23" spans="1:15">
      <c r="A23" s="11"/>
      <c r="B23" s="12" t="s">
        <v>53</v>
      </c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</row>
    <row r="24" spans="1:15">
      <c r="A24" s="17">
        <v>436</v>
      </c>
      <c r="B24" s="16" t="s">
        <v>230</v>
      </c>
      <c r="C24" s="13" t="s">
        <v>29</v>
      </c>
      <c r="D24" s="14">
        <v>0.2</v>
      </c>
      <c r="E24" s="14">
        <v>0</v>
      </c>
      <c r="F24" s="14">
        <v>25.7</v>
      </c>
      <c r="G24" s="14">
        <v>105</v>
      </c>
      <c r="H24" s="14">
        <v>0.01</v>
      </c>
      <c r="I24" s="14">
        <v>13</v>
      </c>
      <c r="J24" s="14">
        <v>0</v>
      </c>
      <c r="K24" s="14">
        <v>0.1</v>
      </c>
      <c r="L24" s="14">
        <v>8</v>
      </c>
      <c r="M24" s="14">
        <v>3</v>
      </c>
      <c r="N24" s="14">
        <v>5</v>
      </c>
      <c r="O24" s="15">
        <v>0</v>
      </c>
    </row>
    <row r="25" spans="1:15">
      <c r="A25" s="11" t="s">
        <v>231</v>
      </c>
      <c r="B25" s="16" t="s">
        <v>232</v>
      </c>
      <c r="C25" s="13" t="s">
        <v>42</v>
      </c>
      <c r="D25" s="14">
        <v>6.02</v>
      </c>
      <c r="E25" s="14">
        <v>3.37</v>
      </c>
      <c r="F25" s="14">
        <v>26.52</v>
      </c>
      <c r="G25" s="14">
        <v>161</v>
      </c>
      <c r="H25" s="14">
        <v>7.8E-2</v>
      </c>
      <c r="I25" s="14">
        <v>0.192</v>
      </c>
      <c r="J25" s="14">
        <v>1.2E-2</v>
      </c>
      <c r="K25" s="14">
        <v>1.458</v>
      </c>
      <c r="L25" s="14">
        <v>26.597999999999999</v>
      </c>
      <c r="M25" s="14">
        <v>63</v>
      </c>
      <c r="N25" s="14">
        <v>19.001999999999999</v>
      </c>
      <c r="O25" s="15">
        <v>0.82199999999999995</v>
      </c>
    </row>
    <row r="26" spans="1:15" ht="15.75" thickBot="1">
      <c r="A26" s="20"/>
      <c r="B26" s="21" t="s">
        <v>57</v>
      </c>
      <c r="C26" s="22"/>
      <c r="D26" s="23">
        <f>D36</f>
        <v>44</v>
      </c>
      <c r="E26" s="23">
        <f t="shared" ref="E26:O26" si="0">E36</f>
        <v>49.059999999999995</v>
      </c>
      <c r="F26" s="23">
        <f t="shared" si="0"/>
        <v>279.44</v>
      </c>
      <c r="G26" s="23">
        <f t="shared" si="0"/>
        <v>1658.5500000000002</v>
      </c>
      <c r="H26" s="23">
        <f t="shared" si="0"/>
        <v>0.38500000000000001</v>
      </c>
      <c r="I26" s="23">
        <f t="shared" si="0"/>
        <v>33.997</v>
      </c>
      <c r="J26" s="23">
        <f t="shared" si="0"/>
        <v>9.6999999999999989E-2</v>
      </c>
      <c r="K26" s="23">
        <f t="shared" si="0"/>
        <v>6.6659999999999995</v>
      </c>
      <c r="L26" s="23">
        <f t="shared" si="0"/>
        <v>695.53</v>
      </c>
      <c r="M26" s="23">
        <f t="shared" si="0"/>
        <v>985.81399999999985</v>
      </c>
      <c r="N26" s="23">
        <f t="shared" si="0"/>
        <v>138.77700000000002</v>
      </c>
      <c r="O26" s="23">
        <f t="shared" si="0"/>
        <v>13.669999999999998</v>
      </c>
    </row>
    <row r="27" spans="1:15" s="7" customFormat="1" ht="30" customHeight="1" thickBot="1">
      <c r="A27"/>
      <c r="B27" s="24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s="27" customFormat="1" ht="25.5">
      <c r="A28" s="7"/>
      <c r="B28" s="74" t="s">
        <v>58</v>
      </c>
      <c r="C28" s="68"/>
      <c r="D28" s="25" t="s">
        <v>59</v>
      </c>
      <c r="E28" s="25" t="s">
        <v>60</v>
      </c>
      <c r="F28" s="25" t="s">
        <v>61</v>
      </c>
      <c r="G28" s="25" t="s">
        <v>62</v>
      </c>
      <c r="H28" s="25" t="s">
        <v>63</v>
      </c>
      <c r="I28" s="25" t="s">
        <v>64</v>
      </c>
      <c r="J28" s="25" t="s">
        <v>65</v>
      </c>
      <c r="K28" s="25" t="s">
        <v>66</v>
      </c>
      <c r="L28" s="25" t="s">
        <v>67</v>
      </c>
      <c r="M28" s="25" t="s">
        <v>68</v>
      </c>
      <c r="N28" s="25" t="s">
        <v>69</v>
      </c>
      <c r="O28" s="26" t="s">
        <v>70</v>
      </c>
    </row>
    <row r="29" spans="1:15" ht="15.75" thickBot="1">
      <c r="A29" s="27"/>
      <c r="B29" s="75"/>
      <c r="C29" s="76"/>
      <c r="D29" s="39">
        <f>D36</f>
        <v>44</v>
      </c>
      <c r="E29" s="39">
        <f t="shared" ref="E29:O29" si="1">E36</f>
        <v>49.059999999999995</v>
      </c>
      <c r="F29" s="39">
        <f t="shared" si="1"/>
        <v>279.44</v>
      </c>
      <c r="G29" s="39">
        <f t="shared" si="1"/>
        <v>1658.5500000000002</v>
      </c>
      <c r="H29" s="39">
        <f t="shared" si="1"/>
        <v>0.38500000000000001</v>
      </c>
      <c r="I29" s="39">
        <f t="shared" si="1"/>
        <v>33.997</v>
      </c>
      <c r="J29" s="39">
        <f t="shared" si="1"/>
        <v>9.6999999999999989E-2</v>
      </c>
      <c r="K29" s="39">
        <f t="shared" si="1"/>
        <v>6.6659999999999995</v>
      </c>
      <c r="L29" s="39">
        <f t="shared" si="1"/>
        <v>695.53</v>
      </c>
      <c r="M29" s="39">
        <f t="shared" si="1"/>
        <v>985.81399999999985</v>
      </c>
      <c r="N29" s="39">
        <f t="shared" si="1"/>
        <v>138.77700000000002</v>
      </c>
      <c r="O29" s="39">
        <f t="shared" si="1"/>
        <v>13.669999999999998</v>
      </c>
    </row>
    <row r="30" spans="1:15" ht="15.75" thickBot="1"/>
    <row r="31" spans="1:15">
      <c r="A31" s="77" t="s">
        <v>71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28"/>
      <c r="N31" s="28"/>
      <c r="O31" s="29"/>
    </row>
    <row r="32" spans="1:15" ht="25.5">
      <c r="A32" s="30" t="s">
        <v>72</v>
      </c>
      <c r="B32" s="69" t="s">
        <v>73</v>
      </c>
      <c r="C32" s="69"/>
      <c r="D32" s="8" t="s">
        <v>59</v>
      </c>
      <c r="E32" s="8" t="s">
        <v>60</v>
      </c>
      <c r="F32" s="8" t="s">
        <v>61</v>
      </c>
      <c r="G32" s="8" t="s">
        <v>12</v>
      </c>
      <c r="H32" s="8" t="s">
        <v>74</v>
      </c>
      <c r="I32" s="8" t="s">
        <v>64</v>
      </c>
      <c r="J32" s="8" t="s">
        <v>65</v>
      </c>
      <c r="K32" s="8" t="s">
        <v>66</v>
      </c>
      <c r="L32" s="8" t="s">
        <v>67</v>
      </c>
      <c r="M32" s="8" t="s">
        <v>68</v>
      </c>
      <c r="N32" s="8" t="s">
        <v>69</v>
      </c>
      <c r="O32" s="9" t="s">
        <v>70</v>
      </c>
    </row>
    <row r="33" spans="1:15">
      <c r="A33" s="11">
        <v>1</v>
      </c>
      <c r="B33" s="79" t="s">
        <v>26</v>
      </c>
      <c r="C33" s="79"/>
      <c r="D33" s="14">
        <f t="shared" ref="D33:O33" si="2">SUM(D9:D14)</f>
        <v>18.619999999999997</v>
      </c>
      <c r="E33" s="14">
        <f t="shared" si="2"/>
        <v>27.54</v>
      </c>
      <c r="F33" s="14">
        <f t="shared" si="2"/>
        <v>77.69</v>
      </c>
      <c r="G33" s="14">
        <f t="shared" si="2"/>
        <v>605.13000000000011</v>
      </c>
      <c r="H33" s="14">
        <f t="shared" si="2"/>
        <v>0.22299999999999998</v>
      </c>
      <c r="I33" s="14">
        <f t="shared" si="2"/>
        <v>12.712999999999999</v>
      </c>
      <c r="J33" s="14">
        <f t="shared" si="2"/>
        <v>8.4999999999999992E-2</v>
      </c>
      <c r="K33" s="14">
        <f t="shared" si="2"/>
        <v>0.59499999999999997</v>
      </c>
      <c r="L33" s="14">
        <f t="shared" si="2"/>
        <v>547.92200000000003</v>
      </c>
      <c r="M33" s="14">
        <f t="shared" si="2"/>
        <v>492.01399999999995</v>
      </c>
      <c r="N33" s="14">
        <f t="shared" si="2"/>
        <v>96.669000000000011</v>
      </c>
      <c r="O33" s="14">
        <f t="shared" si="2"/>
        <v>4.6830000000000007</v>
      </c>
    </row>
    <row r="34" spans="1:15">
      <c r="A34" s="11">
        <v>2</v>
      </c>
      <c r="B34" s="79" t="s">
        <v>40</v>
      </c>
      <c r="C34" s="79"/>
      <c r="D34" s="14">
        <f t="shared" ref="D34:O34" si="3">SUM(D16:D22)</f>
        <v>19.16</v>
      </c>
      <c r="E34" s="14">
        <f t="shared" si="3"/>
        <v>18.149999999999999</v>
      </c>
      <c r="F34" s="14">
        <f t="shared" si="3"/>
        <v>149.53</v>
      </c>
      <c r="G34" s="14">
        <f t="shared" si="3"/>
        <v>787.42</v>
      </c>
      <c r="H34" s="14">
        <f t="shared" si="3"/>
        <v>7.400000000000001E-2</v>
      </c>
      <c r="I34" s="14">
        <f t="shared" si="3"/>
        <v>8.0920000000000005</v>
      </c>
      <c r="J34" s="14">
        <f t="shared" si="3"/>
        <v>0</v>
      </c>
      <c r="K34" s="14">
        <f t="shared" si="3"/>
        <v>4.5129999999999999</v>
      </c>
      <c r="L34" s="14">
        <f t="shared" si="3"/>
        <v>113.00999999999999</v>
      </c>
      <c r="M34" s="14">
        <f t="shared" si="3"/>
        <v>427.79999999999995</v>
      </c>
      <c r="N34" s="14">
        <f t="shared" si="3"/>
        <v>18.106000000000002</v>
      </c>
      <c r="O34" s="14">
        <f t="shared" si="3"/>
        <v>8.1649999999999991</v>
      </c>
    </row>
    <row r="35" spans="1:15">
      <c r="A35" s="11">
        <v>3</v>
      </c>
      <c r="B35" s="79" t="s">
        <v>53</v>
      </c>
      <c r="C35" s="79"/>
      <c r="D35" s="14">
        <f t="shared" ref="D35:O35" si="4">SUM(D24:D25)</f>
        <v>6.22</v>
      </c>
      <c r="E35" s="14">
        <f t="shared" si="4"/>
        <v>3.37</v>
      </c>
      <c r="F35" s="14">
        <f t="shared" si="4"/>
        <v>52.22</v>
      </c>
      <c r="G35" s="14">
        <f t="shared" si="4"/>
        <v>266</v>
      </c>
      <c r="H35" s="14">
        <f t="shared" si="4"/>
        <v>8.7999999999999995E-2</v>
      </c>
      <c r="I35" s="14">
        <f t="shared" si="4"/>
        <v>13.192</v>
      </c>
      <c r="J35" s="14">
        <f t="shared" si="4"/>
        <v>1.2E-2</v>
      </c>
      <c r="K35" s="14">
        <f t="shared" si="4"/>
        <v>1.5580000000000001</v>
      </c>
      <c r="L35" s="14">
        <f t="shared" si="4"/>
        <v>34.597999999999999</v>
      </c>
      <c r="M35" s="14">
        <f t="shared" si="4"/>
        <v>66</v>
      </c>
      <c r="N35" s="14">
        <f t="shared" si="4"/>
        <v>24.001999999999999</v>
      </c>
      <c r="O35" s="14">
        <f t="shared" si="4"/>
        <v>0.82199999999999995</v>
      </c>
    </row>
    <row r="36" spans="1:15" ht="15.75" thickBot="1">
      <c r="A36" s="20"/>
      <c r="B36" s="80" t="s">
        <v>75</v>
      </c>
      <c r="C36" s="80"/>
      <c r="D36" s="23">
        <f>SUM(D33:D35)</f>
        <v>44</v>
      </c>
      <c r="E36" s="23">
        <f t="shared" ref="E36:G36" si="5">SUM(E33:E35)</f>
        <v>49.059999999999995</v>
      </c>
      <c r="F36" s="23">
        <f t="shared" si="5"/>
        <v>279.44</v>
      </c>
      <c r="G36" s="23">
        <f t="shared" si="5"/>
        <v>1658.5500000000002</v>
      </c>
      <c r="H36" s="23">
        <f>SUM(H33:H35)</f>
        <v>0.38500000000000001</v>
      </c>
      <c r="I36" s="23">
        <f t="shared" ref="I36:O36" si="6">SUM(I33:I35)</f>
        <v>33.997</v>
      </c>
      <c r="J36" s="23">
        <f t="shared" si="6"/>
        <v>9.6999999999999989E-2</v>
      </c>
      <c r="K36" s="23">
        <f t="shared" si="6"/>
        <v>6.6659999999999995</v>
      </c>
      <c r="L36" s="23">
        <f t="shared" si="6"/>
        <v>695.53</v>
      </c>
      <c r="M36" s="23">
        <f>SUM(M33:M35)</f>
        <v>985.81399999999985</v>
      </c>
      <c r="N36" s="23">
        <f t="shared" si="6"/>
        <v>138.77700000000002</v>
      </c>
      <c r="O36" s="23">
        <f t="shared" si="6"/>
        <v>13.669999999999998</v>
      </c>
    </row>
  </sheetData>
  <mergeCells count="16">
    <mergeCell ref="B33:C33"/>
    <mergeCell ref="B34:C34"/>
    <mergeCell ref="B35:C35"/>
    <mergeCell ref="B36:C36"/>
    <mergeCell ref="G6:G7"/>
    <mergeCell ref="H6:K6"/>
    <mergeCell ref="L6:O6"/>
    <mergeCell ref="B28:C29"/>
    <mergeCell ref="A31:L31"/>
    <mergeCell ref="B32:C32"/>
    <mergeCell ref="D6:F6"/>
    <mergeCell ref="A4:A5"/>
    <mergeCell ref="B4:B5"/>
    <mergeCell ref="A6:A7"/>
    <mergeCell ref="B6:B7"/>
    <mergeCell ref="C6:C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34"/>
  <sheetViews>
    <sheetView topLeftCell="A7" workbookViewId="0">
      <selection activeCell="D18" sqref="D18"/>
    </sheetView>
  </sheetViews>
  <sheetFormatPr defaultRowHeight="15"/>
  <cols>
    <col min="1" max="1" width="13" customWidth="1"/>
    <col min="2" max="2" width="41.7109375" style="24" customWidth="1"/>
    <col min="3" max="3" width="10.7109375" style="3" customWidth="1"/>
    <col min="4" max="6" width="10.7109375" style="4" customWidth="1"/>
    <col min="7" max="7" width="17" style="4" customWidth="1"/>
    <col min="8" max="12" width="7.7109375" style="4" customWidth="1"/>
    <col min="13" max="15" width="9.140625" style="4"/>
  </cols>
  <sheetData>
    <row r="1" spans="1:15">
      <c r="A1" s="1" t="s">
        <v>0</v>
      </c>
      <c r="B1" s="2" t="s">
        <v>233</v>
      </c>
    </row>
    <row r="2" spans="1:15" s="2" customFormat="1">
      <c r="A2" s="5" t="s">
        <v>2</v>
      </c>
      <c r="B2" s="2" t="s">
        <v>174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2" customFormat="1">
      <c r="A3" s="6" t="s">
        <v>4</v>
      </c>
      <c r="B3" t="s">
        <v>5</v>
      </c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>
      <c r="A4" s="62" t="s">
        <v>6</v>
      </c>
      <c r="B4" s="64" t="s">
        <v>7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2" customFormat="1" ht="15.75" thickBot="1">
      <c r="A5" s="63"/>
      <c r="B5" s="65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7" customFormat="1" ht="33" customHeight="1">
      <c r="A6" s="66" t="s">
        <v>8</v>
      </c>
      <c r="B6" s="68" t="s">
        <v>9</v>
      </c>
      <c r="C6" s="70" t="s">
        <v>10</v>
      </c>
      <c r="D6" s="72" t="s">
        <v>11</v>
      </c>
      <c r="E6" s="72"/>
      <c r="F6" s="72"/>
      <c r="G6" s="72" t="s">
        <v>12</v>
      </c>
      <c r="H6" s="72" t="s">
        <v>13</v>
      </c>
      <c r="I6" s="72"/>
      <c r="J6" s="72"/>
      <c r="K6" s="72"/>
      <c r="L6" s="72" t="s">
        <v>14</v>
      </c>
      <c r="M6" s="72"/>
      <c r="N6" s="72"/>
      <c r="O6" s="73"/>
    </row>
    <row r="7" spans="1:15" s="10" customFormat="1" ht="12.75">
      <c r="A7" s="67"/>
      <c r="B7" s="69"/>
      <c r="C7" s="71"/>
      <c r="D7" s="8" t="s">
        <v>15</v>
      </c>
      <c r="E7" s="8" t="s">
        <v>16</v>
      </c>
      <c r="F7" s="8" t="s">
        <v>17</v>
      </c>
      <c r="G7" s="81"/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9" t="s">
        <v>25</v>
      </c>
    </row>
    <row r="8" spans="1:15">
      <c r="A8" s="11"/>
      <c r="B8" s="12" t="s">
        <v>26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15">
      <c r="A9" s="11" t="s">
        <v>234</v>
      </c>
      <c r="B9" s="16" t="s">
        <v>235</v>
      </c>
      <c r="C9" s="13">
        <v>200</v>
      </c>
      <c r="D9" s="14">
        <v>15.46</v>
      </c>
      <c r="E9" s="14">
        <v>9.89</v>
      </c>
      <c r="F9" s="14">
        <v>1.47</v>
      </c>
      <c r="G9" s="14">
        <v>429.1</v>
      </c>
      <c r="H9" s="14">
        <v>2.8000000000000001E-2</v>
      </c>
      <c r="I9" s="14">
        <v>0.17100000000000001</v>
      </c>
      <c r="J9" s="14">
        <v>0.127</v>
      </c>
      <c r="K9" s="14">
        <v>0.29099999999999998</v>
      </c>
      <c r="L9" s="14">
        <v>50.902999999999999</v>
      </c>
      <c r="M9" s="14">
        <v>85.8</v>
      </c>
      <c r="N9" s="14">
        <v>7.48</v>
      </c>
      <c r="O9" s="15">
        <v>1.0289999999999999</v>
      </c>
    </row>
    <row r="10" spans="1:15">
      <c r="A10" s="11" t="s">
        <v>97</v>
      </c>
      <c r="B10" s="16" t="s">
        <v>98</v>
      </c>
      <c r="C10" s="13" t="s">
        <v>42</v>
      </c>
      <c r="D10" s="14">
        <v>1.86</v>
      </c>
      <c r="E10" s="14">
        <v>2.2200000000000002</v>
      </c>
      <c r="F10" s="14">
        <v>6.72</v>
      </c>
      <c r="G10" s="14">
        <v>43.2</v>
      </c>
      <c r="H10" s="14">
        <v>0.06</v>
      </c>
      <c r="I10" s="14">
        <v>5.88</v>
      </c>
      <c r="J10" s="14">
        <v>0</v>
      </c>
      <c r="K10" s="14">
        <v>0</v>
      </c>
      <c r="L10" s="14">
        <v>12.48</v>
      </c>
      <c r="M10" s="14">
        <v>0</v>
      </c>
      <c r="N10" s="14">
        <v>0</v>
      </c>
      <c r="O10" s="15">
        <v>0.42</v>
      </c>
    </row>
    <row r="11" spans="1:15">
      <c r="A11" s="11" t="s">
        <v>236</v>
      </c>
      <c r="B11" s="16" t="s">
        <v>237</v>
      </c>
      <c r="C11" s="13" t="s">
        <v>29</v>
      </c>
      <c r="D11" s="14">
        <v>2.94</v>
      </c>
      <c r="E11" s="14">
        <v>1.98</v>
      </c>
      <c r="F11" s="14">
        <v>20.92</v>
      </c>
      <c r="G11" s="14">
        <v>113.4</v>
      </c>
      <c r="H11" s="14">
        <v>0.02</v>
      </c>
      <c r="I11" s="14">
        <v>0.38</v>
      </c>
      <c r="J11" s="14">
        <v>0</v>
      </c>
      <c r="K11" s="14">
        <v>0.04</v>
      </c>
      <c r="L11" s="14">
        <v>128.78</v>
      </c>
      <c r="M11" s="14">
        <v>76.56</v>
      </c>
      <c r="N11" s="14">
        <v>12.88</v>
      </c>
      <c r="O11" s="15">
        <v>0.08</v>
      </c>
    </row>
    <row r="12" spans="1:15">
      <c r="A12" s="11" t="s">
        <v>37</v>
      </c>
      <c r="B12" s="16" t="s">
        <v>38</v>
      </c>
      <c r="C12" s="13" t="s">
        <v>39</v>
      </c>
      <c r="D12" s="14">
        <v>3.16</v>
      </c>
      <c r="E12" s="14">
        <v>0.4</v>
      </c>
      <c r="F12" s="14">
        <v>15.2</v>
      </c>
      <c r="G12" s="14">
        <v>92.42</v>
      </c>
      <c r="H12" s="14">
        <v>0</v>
      </c>
      <c r="I12" s="14">
        <v>0</v>
      </c>
      <c r="J12" s="14">
        <v>0</v>
      </c>
      <c r="K12" s="14">
        <v>0</v>
      </c>
      <c r="L12" s="14">
        <v>7.8</v>
      </c>
      <c r="M12" s="14">
        <v>24.9</v>
      </c>
      <c r="N12" s="14">
        <v>0</v>
      </c>
      <c r="O12" s="15">
        <v>0</v>
      </c>
    </row>
    <row r="13" spans="1:15">
      <c r="A13" s="11"/>
      <c r="B13" s="12" t="s">
        <v>40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/>
    </row>
    <row r="14" spans="1:15" ht="19.5" customHeight="1">
      <c r="A14" s="17">
        <v>87</v>
      </c>
      <c r="B14" s="16" t="s">
        <v>162</v>
      </c>
      <c r="C14" s="13" t="s">
        <v>29</v>
      </c>
      <c r="D14" s="14">
        <v>6.8</v>
      </c>
      <c r="E14" s="14">
        <v>4</v>
      </c>
      <c r="F14" s="14">
        <v>17</v>
      </c>
      <c r="G14" s="14">
        <v>141.19999999999999</v>
      </c>
      <c r="H14" s="14">
        <v>0.1</v>
      </c>
      <c r="I14" s="14">
        <v>6.7</v>
      </c>
      <c r="J14" s="14">
        <v>0.2</v>
      </c>
      <c r="K14" s="14">
        <v>1.8</v>
      </c>
      <c r="L14" s="14">
        <v>31.4</v>
      </c>
      <c r="M14" s="14">
        <v>58.5</v>
      </c>
      <c r="N14" s="14">
        <v>25.1</v>
      </c>
      <c r="O14" s="15">
        <v>1.1000000000000001</v>
      </c>
    </row>
    <row r="15" spans="1:15" ht="24.75" customHeight="1">
      <c r="A15" s="11" t="s">
        <v>39</v>
      </c>
      <c r="B15" s="16" t="s">
        <v>238</v>
      </c>
      <c r="C15" s="13">
        <v>60</v>
      </c>
      <c r="D15" s="14">
        <v>1.42</v>
      </c>
      <c r="E15" s="14">
        <v>0.06</v>
      </c>
      <c r="F15" s="14">
        <v>13.72</v>
      </c>
      <c r="G15" s="14">
        <v>111.18</v>
      </c>
      <c r="H15" s="14">
        <v>0</v>
      </c>
      <c r="I15" s="14">
        <v>3.4020000000000001</v>
      </c>
      <c r="J15" s="14">
        <v>0</v>
      </c>
      <c r="K15" s="14">
        <v>0</v>
      </c>
      <c r="L15" s="14">
        <v>35.53</v>
      </c>
      <c r="M15" s="14">
        <v>36.54</v>
      </c>
      <c r="N15" s="14">
        <v>18.079999999999998</v>
      </c>
      <c r="O15" s="15">
        <v>0</v>
      </c>
    </row>
    <row r="16" spans="1:15" ht="30">
      <c r="A16" s="11" t="s">
        <v>239</v>
      </c>
      <c r="B16" s="16" t="s">
        <v>240</v>
      </c>
      <c r="C16" s="13" t="s">
        <v>89</v>
      </c>
      <c r="D16" s="14">
        <v>7.6</v>
      </c>
      <c r="E16" s="14">
        <v>10.11</v>
      </c>
      <c r="F16" s="14">
        <v>7.78</v>
      </c>
      <c r="G16" s="14">
        <v>152.80000000000001</v>
      </c>
      <c r="H16" s="14">
        <v>0</v>
      </c>
      <c r="I16" s="14">
        <v>0.40799999999999997</v>
      </c>
      <c r="J16" s="14">
        <v>0</v>
      </c>
      <c r="K16" s="14">
        <v>0</v>
      </c>
      <c r="L16" s="14">
        <v>1.1399999999999999</v>
      </c>
      <c r="M16" s="14">
        <v>75.599999999999994</v>
      </c>
      <c r="N16" s="14">
        <v>0</v>
      </c>
      <c r="O16" s="15">
        <v>0</v>
      </c>
    </row>
    <row r="17" spans="1:15">
      <c r="A17" s="11" t="s">
        <v>101</v>
      </c>
      <c r="B17" s="16" t="s">
        <v>102</v>
      </c>
      <c r="C17" s="13" t="s">
        <v>49</v>
      </c>
      <c r="D17" s="14">
        <v>5.52</v>
      </c>
      <c r="E17" s="14">
        <v>4.51</v>
      </c>
      <c r="F17" s="14">
        <v>26.44</v>
      </c>
      <c r="G17" s="14">
        <v>168.45</v>
      </c>
      <c r="H17" s="14">
        <v>0</v>
      </c>
      <c r="I17" s="14">
        <v>0</v>
      </c>
      <c r="J17" s="14">
        <v>0</v>
      </c>
      <c r="K17" s="14">
        <v>0</v>
      </c>
      <c r="L17" s="14">
        <v>4.8600000000000003</v>
      </c>
      <c r="M17" s="14">
        <v>37.049999999999997</v>
      </c>
      <c r="N17" s="14">
        <v>0</v>
      </c>
      <c r="O17" s="15">
        <v>0</v>
      </c>
    </row>
    <row r="18" spans="1:15" ht="21" customHeight="1">
      <c r="A18" s="11" t="s">
        <v>153</v>
      </c>
      <c r="B18" s="16" t="s">
        <v>241</v>
      </c>
      <c r="C18" s="13" t="s">
        <v>29</v>
      </c>
      <c r="D18" s="14">
        <v>0.34</v>
      </c>
      <c r="E18" s="14">
        <v>0.1</v>
      </c>
      <c r="F18" s="14">
        <v>23.6</v>
      </c>
      <c r="G18" s="14">
        <v>98.4</v>
      </c>
      <c r="H18" s="14">
        <v>0</v>
      </c>
      <c r="I18" s="14">
        <v>0.44</v>
      </c>
      <c r="J18" s="14">
        <v>0</v>
      </c>
      <c r="K18" s="14">
        <v>0.28000000000000003</v>
      </c>
      <c r="L18" s="14">
        <v>20.32</v>
      </c>
      <c r="M18" s="14">
        <v>10.46</v>
      </c>
      <c r="N18" s="14">
        <v>17.12</v>
      </c>
      <c r="O18" s="15">
        <v>0.44</v>
      </c>
    </row>
    <row r="19" spans="1:15" ht="15" customHeight="1">
      <c r="A19" s="11" t="s">
        <v>37</v>
      </c>
      <c r="B19" s="16" t="s">
        <v>52</v>
      </c>
      <c r="C19" s="13" t="s">
        <v>39</v>
      </c>
      <c r="D19" s="14">
        <v>2.2400000000000002</v>
      </c>
      <c r="E19" s="14">
        <v>0.44</v>
      </c>
      <c r="F19" s="14">
        <v>15.2</v>
      </c>
      <c r="G19" s="14">
        <v>90.76</v>
      </c>
      <c r="H19" s="14">
        <v>0</v>
      </c>
      <c r="I19" s="14">
        <v>0</v>
      </c>
      <c r="J19" s="14">
        <v>0</v>
      </c>
      <c r="K19" s="14">
        <v>0</v>
      </c>
      <c r="L19" s="14">
        <v>7.8</v>
      </c>
      <c r="M19" s="14">
        <v>24.9</v>
      </c>
      <c r="N19" s="14">
        <v>0</v>
      </c>
      <c r="O19" s="15">
        <v>0</v>
      </c>
    </row>
    <row r="20" spans="1:15">
      <c r="A20" s="11" t="s">
        <v>37</v>
      </c>
      <c r="B20" s="16" t="s">
        <v>38</v>
      </c>
      <c r="C20" s="13" t="s">
        <v>39</v>
      </c>
      <c r="D20" s="14">
        <v>3.16</v>
      </c>
      <c r="E20" s="14">
        <v>0.4</v>
      </c>
      <c r="F20" s="14">
        <v>15.08</v>
      </c>
      <c r="G20" s="14">
        <v>92.42</v>
      </c>
      <c r="H20" s="14">
        <v>0</v>
      </c>
      <c r="I20" s="14">
        <v>0</v>
      </c>
      <c r="J20" s="14">
        <v>0</v>
      </c>
      <c r="K20" s="14">
        <v>0</v>
      </c>
      <c r="L20" s="14">
        <v>6.8</v>
      </c>
      <c r="M20" s="14">
        <v>24</v>
      </c>
      <c r="N20" s="14">
        <v>0</v>
      </c>
      <c r="O20" s="15">
        <v>0</v>
      </c>
    </row>
    <row r="21" spans="1:15">
      <c r="A21" s="11"/>
      <c r="B21" s="12" t="s">
        <v>53</v>
      </c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</row>
    <row r="22" spans="1:15">
      <c r="A22" s="11" t="s">
        <v>37</v>
      </c>
      <c r="B22" s="16" t="s">
        <v>135</v>
      </c>
      <c r="C22" s="13" t="s">
        <v>29</v>
      </c>
      <c r="D22" s="14">
        <v>8.1999999999999993</v>
      </c>
      <c r="E22" s="14">
        <v>3</v>
      </c>
      <c r="F22" s="14">
        <v>11.8</v>
      </c>
      <c r="G22" s="14">
        <v>107</v>
      </c>
      <c r="H22" s="14">
        <v>0</v>
      </c>
      <c r="I22" s="14">
        <v>1.2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5">
        <v>0</v>
      </c>
    </row>
    <row r="23" spans="1:15">
      <c r="A23" s="11" t="s">
        <v>133</v>
      </c>
      <c r="B23" s="16" t="s">
        <v>242</v>
      </c>
      <c r="C23" s="13" t="s">
        <v>81</v>
      </c>
      <c r="D23" s="14">
        <v>0.05</v>
      </c>
      <c r="E23" s="14">
        <v>0</v>
      </c>
      <c r="F23" s="14">
        <v>7.2</v>
      </c>
      <c r="G23" s="14">
        <v>29.16</v>
      </c>
      <c r="H23" s="14">
        <v>7.1999999999999995E-2</v>
      </c>
      <c r="I23" s="14">
        <v>8.0000000000000002E-3</v>
      </c>
      <c r="J23" s="14">
        <v>4.8000000000000001E-2</v>
      </c>
      <c r="K23" s="14">
        <v>0.88</v>
      </c>
      <c r="L23" s="14">
        <v>13.68</v>
      </c>
      <c r="M23" s="14">
        <v>25.1</v>
      </c>
      <c r="N23" s="14">
        <v>16.48</v>
      </c>
      <c r="O23" s="15">
        <v>0.97599999999999998</v>
      </c>
    </row>
    <row r="24" spans="1:15" ht="15.75" thickBot="1">
      <c r="A24" s="20"/>
      <c r="B24" s="21" t="s">
        <v>57</v>
      </c>
      <c r="C24" s="22"/>
      <c r="D24" s="23">
        <f>D34</f>
        <v>58.75</v>
      </c>
      <c r="E24" s="23">
        <f t="shared" ref="E24:O24" si="0">E34</f>
        <v>37.11</v>
      </c>
      <c r="F24" s="23">
        <f t="shared" si="0"/>
        <v>182.13</v>
      </c>
      <c r="G24" s="23">
        <f t="shared" si="0"/>
        <v>1669.49</v>
      </c>
      <c r="H24" s="23">
        <f t="shared" si="0"/>
        <v>0.28000000000000003</v>
      </c>
      <c r="I24" s="23">
        <f t="shared" si="0"/>
        <v>18.588999999999999</v>
      </c>
      <c r="J24" s="23">
        <f t="shared" si="0"/>
        <v>0.375</v>
      </c>
      <c r="K24" s="23">
        <f t="shared" si="0"/>
        <v>3.2909999999999999</v>
      </c>
      <c r="L24" s="23">
        <f t="shared" si="0"/>
        <v>321.49299999999999</v>
      </c>
      <c r="M24" s="23">
        <f t="shared" si="0"/>
        <v>479.41000000000008</v>
      </c>
      <c r="N24" s="23">
        <f t="shared" si="0"/>
        <v>97.14</v>
      </c>
      <c r="O24" s="23">
        <f t="shared" si="0"/>
        <v>4.0449999999999999</v>
      </c>
    </row>
    <row r="25" spans="1:15" s="19" customFormat="1" ht="15.75" thickBot="1">
      <c r="A25"/>
      <c r="B25" s="24"/>
      <c r="C25" s="3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ht="25.5">
      <c r="A26" s="7"/>
      <c r="B26" s="74" t="s">
        <v>58</v>
      </c>
      <c r="C26" s="68"/>
      <c r="D26" s="25" t="s">
        <v>59</v>
      </c>
      <c r="E26" s="25" t="s">
        <v>60</v>
      </c>
      <c r="F26" s="25" t="s">
        <v>61</v>
      </c>
      <c r="G26" s="25" t="s">
        <v>62</v>
      </c>
      <c r="H26" s="25" t="s">
        <v>63</v>
      </c>
      <c r="I26" s="25" t="s">
        <v>64</v>
      </c>
      <c r="J26" s="25" t="s">
        <v>65</v>
      </c>
      <c r="K26" s="25" t="s">
        <v>66</v>
      </c>
      <c r="L26" s="25" t="s">
        <v>67</v>
      </c>
      <c r="M26" s="25" t="s">
        <v>68</v>
      </c>
      <c r="N26" s="25" t="s">
        <v>69</v>
      </c>
      <c r="O26" s="26" t="s">
        <v>70</v>
      </c>
    </row>
    <row r="27" spans="1:15" s="7" customFormat="1" ht="30" customHeight="1" thickBot="1">
      <c r="A27" s="27"/>
      <c r="B27" s="75"/>
      <c r="C27" s="76"/>
      <c r="D27" s="23">
        <f>D34</f>
        <v>58.75</v>
      </c>
      <c r="E27" s="23">
        <f t="shared" ref="E27:O27" si="1">E34</f>
        <v>37.11</v>
      </c>
      <c r="F27" s="23">
        <f t="shared" si="1"/>
        <v>182.13</v>
      </c>
      <c r="G27" s="23">
        <f t="shared" si="1"/>
        <v>1669.49</v>
      </c>
      <c r="H27" s="23">
        <f t="shared" si="1"/>
        <v>0.28000000000000003</v>
      </c>
      <c r="I27" s="23">
        <f t="shared" si="1"/>
        <v>18.588999999999999</v>
      </c>
      <c r="J27" s="23">
        <f t="shared" si="1"/>
        <v>0.375</v>
      </c>
      <c r="K27" s="23">
        <f t="shared" si="1"/>
        <v>3.2909999999999999</v>
      </c>
      <c r="L27" s="23">
        <f t="shared" si="1"/>
        <v>321.49299999999999</v>
      </c>
      <c r="M27" s="23">
        <f t="shared" si="1"/>
        <v>479.41000000000008</v>
      </c>
      <c r="N27" s="23">
        <f t="shared" si="1"/>
        <v>97.14</v>
      </c>
      <c r="O27" s="23">
        <f t="shared" si="1"/>
        <v>4.0449999999999999</v>
      </c>
    </row>
    <row r="28" spans="1:15" s="27" customFormat="1" ht="15.75" thickBot="1">
      <c r="A28"/>
      <c r="B28" s="24"/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>
      <c r="A29" s="77" t="s">
        <v>71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28"/>
      <c r="N29" s="28"/>
      <c r="O29" s="29"/>
    </row>
    <row r="30" spans="1:15" ht="25.5">
      <c r="A30" s="30" t="s">
        <v>72</v>
      </c>
      <c r="B30" s="69" t="s">
        <v>73</v>
      </c>
      <c r="C30" s="69"/>
      <c r="D30" s="8" t="s">
        <v>59</v>
      </c>
      <c r="E30" s="8" t="s">
        <v>60</v>
      </c>
      <c r="F30" s="8" t="s">
        <v>61</v>
      </c>
      <c r="G30" s="8" t="s">
        <v>12</v>
      </c>
      <c r="H30" s="8" t="s">
        <v>74</v>
      </c>
      <c r="I30" s="8" t="s">
        <v>64</v>
      </c>
      <c r="J30" s="8" t="s">
        <v>65</v>
      </c>
      <c r="K30" s="8" t="s">
        <v>66</v>
      </c>
      <c r="L30" s="8" t="s">
        <v>67</v>
      </c>
      <c r="M30" s="8" t="s">
        <v>68</v>
      </c>
      <c r="N30" s="8" t="s">
        <v>69</v>
      </c>
      <c r="O30" s="9" t="s">
        <v>70</v>
      </c>
    </row>
    <row r="31" spans="1:15">
      <c r="A31" s="11">
        <v>1</v>
      </c>
      <c r="B31" s="79" t="s">
        <v>26</v>
      </c>
      <c r="C31" s="79"/>
      <c r="D31" s="14">
        <f>SUM(D9:D12)</f>
        <v>23.42</v>
      </c>
      <c r="E31" s="14">
        <f t="shared" ref="E31:G31" si="2">SUM(E9:E12)</f>
        <v>14.490000000000002</v>
      </c>
      <c r="F31" s="14">
        <f t="shared" si="2"/>
        <v>44.31</v>
      </c>
      <c r="G31" s="14">
        <f t="shared" si="2"/>
        <v>678.12</v>
      </c>
      <c r="H31" s="14">
        <f>SUM(H9:H12)</f>
        <v>0.108</v>
      </c>
      <c r="I31" s="14">
        <f t="shared" ref="I31:O31" si="3">SUM(I9:I12)</f>
        <v>6.431</v>
      </c>
      <c r="J31" s="14">
        <f t="shared" si="3"/>
        <v>0.127</v>
      </c>
      <c r="K31" s="14">
        <f t="shared" si="3"/>
        <v>0.33099999999999996</v>
      </c>
      <c r="L31" s="14">
        <f t="shared" si="3"/>
        <v>199.96300000000002</v>
      </c>
      <c r="M31" s="14">
        <f t="shared" si="3"/>
        <v>187.26000000000002</v>
      </c>
      <c r="N31" s="14">
        <f t="shared" si="3"/>
        <v>20.36</v>
      </c>
      <c r="O31" s="14">
        <f t="shared" si="3"/>
        <v>1.5289999999999999</v>
      </c>
    </row>
    <row r="32" spans="1:15">
      <c r="A32" s="11">
        <v>2</v>
      </c>
      <c r="B32" s="79" t="s">
        <v>40</v>
      </c>
      <c r="C32" s="79"/>
      <c r="D32" s="14">
        <f>SUM(D14:D20)</f>
        <v>27.079999999999995</v>
      </c>
      <c r="E32" s="14">
        <f t="shared" ref="E32" si="4">SUM(E14:E20)</f>
        <v>19.62</v>
      </c>
      <c r="F32" s="14">
        <f>SUM(F14:F20)</f>
        <v>118.82</v>
      </c>
      <c r="G32" s="14">
        <f>SUM(G14:G20)</f>
        <v>855.20999999999992</v>
      </c>
      <c r="H32" s="14">
        <f>SUM(H14:H20)</f>
        <v>0.1</v>
      </c>
      <c r="I32" s="14">
        <f t="shared" ref="I32:O32" si="5">SUM(I14:I20)</f>
        <v>10.95</v>
      </c>
      <c r="J32" s="14">
        <f t="shared" si="5"/>
        <v>0.2</v>
      </c>
      <c r="K32" s="14">
        <f t="shared" si="5"/>
        <v>2.08</v>
      </c>
      <c r="L32" s="14">
        <f t="shared" si="5"/>
        <v>107.85</v>
      </c>
      <c r="M32" s="14">
        <f t="shared" si="5"/>
        <v>267.05</v>
      </c>
      <c r="N32" s="14">
        <f t="shared" si="5"/>
        <v>60.3</v>
      </c>
      <c r="O32" s="14">
        <f t="shared" si="5"/>
        <v>1.54</v>
      </c>
    </row>
    <row r="33" spans="1:15">
      <c r="A33" s="11">
        <v>3</v>
      </c>
      <c r="B33" s="79" t="s">
        <v>53</v>
      </c>
      <c r="C33" s="79"/>
      <c r="D33" s="14">
        <f>SUM(D22:D23)</f>
        <v>8.25</v>
      </c>
      <c r="E33" s="14">
        <f t="shared" ref="E33:G33" si="6">SUM(E22:E23)</f>
        <v>3</v>
      </c>
      <c r="F33" s="14">
        <f t="shared" si="6"/>
        <v>19</v>
      </c>
      <c r="G33" s="14">
        <f t="shared" si="6"/>
        <v>136.16</v>
      </c>
      <c r="H33" s="14">
        <f>SUM(H22:H23)</f>
        <v>7.1999999999999995E-2</v>
      </c>
      <c r="I33" s="14">
        <f t="shared" ref="I33:O33" si="7">SUM(I22:I23)</f>
        <v>1.208</v>
      </c>
      <c r="J33" s="14">
        <f t="shared" si="7"/>
        <v>4.8000000000000001E-2</v>
      </c>
      <c r="K33" s="14">
        <f t="shared" si="7"/>
        <v>0.88</v>
      </c>
      <c r="L33" s="14">
        <f t="shared" si="7"/>
        <v>13.68</v>
      </c>
      <c r="M33" s="14">
        <f t="shared" si="7"/>
        <v>25.1</v>
      </c>
      <c r="N33" s="14">
        <f t="shared" si="7"/>
        <v>16.48</v>
      </c>
      <c r="O33" s="14">
        <f t="shared" si="7"/>
        <v>0.97599999999999998</v>
      </c>
    </row>
    <row r="34" spans="1:15" ht="15.75" thickBot="1">
      <c r="A34" s="20"/>
      <c r="B34" s="80" t="s">
        <v>75</v>
      </c>
      <c r="C34" s="80"/>
      <c r="D34" s="23">
        <f>SUM(D31:D33)</f>
        <v>58.75</v>
      </c>
      <c r="E34" s="23">
        <f t="shared" ref="E34:G34" si="8">SUM(E31:E33)</f>
        <v>37.11</v>
      </c>
      <c r="F34" s="23">
        <f t="shared" si="8"/>
        <v>182.13</v>
      </c>
      <c r="G34" s="23">
        <f t="shared" si="8"/>
        <v>1669.49</v>
      </c>
      <c r="H34" s="23">
        <f>SUM(H31:H33)</f>
        <v>0.28000000000000003</v>
      </c>
      <c r="I34" s="23">
        <f t="shared" ref="I34:O34" si="9">SUM(I31:I33)</f>
        <v>18.588999999999999</v>
      </c>
      <c r="J34" s="23">
        <f t="shared" si="9"/>
        <v>0.375</v>
      </c>
      <c r="K34" s="23">
        <f t="shared" si="9"/>
        <v>3.2909999999999999</v>
      </c>
      <c r="L34" s="23">
        <f t="shared" si="9"/>
        <v>321.49299999999999</v>
      </c>
      <c r="M34" s="23">
        <f t="shared" si="9"/>
        <v>479.41000000000008</v>
      </c>
      <c r="N34" s="23">
        <f t="shared" si="9"/>
        <v>97.14</v>
      </c>
      <c r="O34" s="23">
        <f t="shared" si="9"/>
        <v>4.0449999999999999</v>
      </c>
    </row>
  </sheetData>
  <mergeCells count="16">
    <mergeCell ref="B31:C31"/>
    <mergeCell ref="B32:C32"/>
    <mergeCell ref="B33:C33"/>
    <mergeCell ref="B34:C34"/>
    <mergeCell ref="G6:G7"/>
    <mergeCell ref="H6:K6"/>
    <mergeCell ref="L6:O6"/>
    <mergeCell ref="B26:C27"/>
    <mergeCell ref="A29:L29"/>
    <mergeCell ref="B30:C30"/>
    <mergeCell ref="D6:F6"/>
    <mergeCell ref="A4:A5"/>
    <mergeCell ref="B4:B5"/>
    <mergeCell ref="A6:A7"/>
    <mergeCell ref="B6:B7"/>
    <mergeCell ref="C6:C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35"/>
  <sheetViews>
    <sheetView topLeftCell="A7" workbookViewId="0">
      <selection activeCell="A21" sqref="A21:XFD21"/>
    </sheetView>
  </sheetViews>
  <sheetFormatPr defaultRowHeight="15"/>
  <cols>
    <col min="1" max="1" width="13" customWidth="1"/>
    <col min="2" max="2" width="41.7109375" style="24" customWidth="1"/>
    <col min="3" max="3" width="10.7109375" style="3" customWidth="1"/>
    <col min="4" max="6" width="10.7109375" style="4" customWidth="1"/>
    <col min="7" max="7" width="17" style="4" customWidth="1"/>
    <col min="8" max="12" width="7.7109375" style="4" customWidth="1"/>
    <col min="13" max="15" width="9.140625" style="4"/>
  </cols>
  <sheetData>
    <row r="1" spans="1:15">
      <c r="A1" s="1" t="s">
        <v>0</v>
      </c>
      <c r="B1" s="2" t="s">
        <v>243</v>
      </c>
    </row>
    <row r="2" spans="1:15" s="2" customFormat="1">
      <c r="A2" s="5" t="s">
        <v>2</v>
      </c>
      <c r="B2" s="2" t="s">
        <v>244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2" customFormat="1">
      <c r="A3" s="6" t="s">
        <v>4</v>
      </c>
      <c r="B3" t="s">
        <v>5</v>
      </c>
      <c r="C3" s="40"/>
      <c r="D3" s="41"/>
      <c r="E3" s="41"/>
      <c r="F3" s="48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>
      <c r="A4" s="62" t="s">
        <v>6</v>
      </c>
      <c r="B4" s="64" t="s">
        <v>7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2" customFormat="1" ht="15.75" thickBot="1">
      <c r="A5" s="63"/>
      <c r="B5" s="65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7" customFormat="1" ht="33" customHeight="1">
      <c r="A6" s="66" t="s">
        <v>8</v>
      </c>
      <c r="B6" s="68" t="s">
        <v>9</v>
      </c>
      <c r="C6" s="70" t="s">
        <v>10</v>
      </c>
      <c r="D6" s="72" t="s">
        <v>11</v>
      </c>
      <c r="E6" s="72"/>
      <c r="F6" s="72"/>
      <c r="G6" s="72" t="s">
        <v>12</v>
      </c>
      <c r="H6" s="72" t="s">
        <v>13</v>
      </c>
      <c r="I6" s="72"/>
      <c r="J6" s="72"/>
      <c r="K6" s="72"/>
      <c r="L6" s="72" t="s">
        <v>14</v>
      </c>
      <c r="M6" s="72"/>
      <c r="N6" s="72"/>
      <c r="O6" s="73"/>
    </row>
    <row r="7" spans="1:15" s="10" customFormat="1" ht="12.75">
      <c r="A7" s="67"/>
      <c r="B7" s="69"/>
      <c r="C7" s="71"/>
      <c r="D7" s="8" t="s">
        <v>15</v>
      </c>
      <c r="E7" s="8" t="s">
        <v>16</v>
      </c>
      <c r="F7" s="8" t="s">
        <v>17</v>
      </c>
      <c r="G7" s="81"/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9" t="s">
        <v>25</v>
      </c>
    </row>
    <row r="8" spans="1:15">
      <c r="A8" s="11"/>
      <c r="B8" s="12" t="s">
        <v>26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15">
      <c r="A9" s="11" t="s">
        <v>245</v>
      </c>
      <c r="B9" s="16" t="s">
        <v>246</v>
      </c>
      <c r="C9" s="13" t="s">
        <v>49</v>
      </c>
      <c r="D9" s="14">
        <v>10.15</v>
      </c>
      <c r="E9" s="14">
        <v>11.94</v>
      </c>
      <c r="F9" s="14">
        <v>25.59</v>
      </c>
      <c r="G9" s="14">
        <v>250.8</v>
      </c>
      <c r="H9" s="14">
        <v>0</v>
      </c>
      <c r="I9" s="14">
        <v>0.16500000000000001</v>
      </c>
      <c r="J9" s="14">
        <v>0</v>
      </c>
      <c r="K9" s="14">
        <v>0</v>
      </c>
      <c r="L9" s="14">
        <v>114.21</v>
      </c>
      <c r="M9" s="14">
        <v>151.56</v>
      </c>
      <c r="N9" s="14">
        <v>0</v>
      </c>
      <c r="O9" s="15">
        <v>0</v>
      </c>
    </row>
    <row r="10" spans="1:15">
      <c r="A10" s="17" t="s">
        <v>30</v>
      </c>
      <c r="B10" s="16" t="s">
        <v>31</v>
      </c>
      <c r="C10" s="13">
        <v>60</v>
      </c>
      <c r="D10" s="14">
        <v>0.82</v>
      </c>
      <c r="E10" s="14">
        <v>2.16</v>
      </c>
      <c r="F10" s="14">
        <v>4.3600000000000003</v>
      </c>
      <c r="G10" s="14">
        <v>40.14</v>
      </c>
      <c r="H10" s="14">
        <v>0</v>
      </c>
      <c r="I10" s="14">
        <v>1.4039999999999999</v>
      </c>
      <c r="J10" s="14">
        <v>0</v>
      </c>
      <c r="K10" s="14">
        <v>0</v>
      </c>
      <c r="L10" s="14">
        <v>27.2</v>
      </c>
      <c r="M10" s="14">
        <v>16.7</v>
      </c>
      <c r="N10" s="14">
        <v>0</v>
      </c>
      <c r="O10" s="15">
        <v>0</v>
      </c>
    </row>
    <row r="11" spans="1:15">
      <c r="A11" s="11" t="s">
        <v>32</v>
      </c>
      <c r="B11" s="16" t="s">
        <v>33</v>
      </c>
      <c r="C11" s="13">
        <v>200</v>
      </c>
      <c r="D11" s="14">
        <v>0.13</v>
      </c>
      <c r="E11" s="14">
        <v>0.02</v>
      </c>
      <c r="F11" s="14">
        <v>22.44</v>
      </c>
      <c r="G11" s="14">
        <v>62</v>
      </c>
      <c r="H11" s="14">
        <v>0</v>
      </c>
      <c r="I11" s="14">
        <v>2.819</v>
      </c>
      <c r="J11" s="14">
        <v>0</v>
      </c>
      <c r="K11" s="14">
        <v>0</v>
      </c>
      <c r="L11" s="14">
        <v>14.208</v>
      </c>
      <c r="M11" s="14">
        <v>4.3959999999999999</v>
      </c>
      <c r="N11" s="14">
        <v>2.3980000000000001</v>
      </c>
      <c r="O11" s="15">
        <v>0.35499999999999998</v>
      </c>
    </row>
    <row r="12" spans="1:15" ht="30">
      <c r="A12" s="11" t="s">
        <v>34</v>
      </c>
      <c r="B12" s="16" t="s">
        <v>247</v>
      </c>
      <c r="C12" s="13" t="s">
        <v>36</v>
      </c>
      <c r="D12" s="14">
        <v>0.4</v>
      </c>
      <c r="E12" s="14">
        <v>0.4</v>
      </c>
      <c r="F12" s="14">
        <v>9.8000000000000007</v>
      </c>
      <c r="G12" s="14">
        <v>47</v>
      </c>
      <c r="H12" s="14">
        <v>0.03</v>
      </c>
      <c r="I12" s="14">
        <v>10</v>
      </c>
      <c r="J12" s="14">
        <v>0</v>
      </c>
      <c r="K12" s="14">
        <v>0.2</v>
      </c>
      <c r="L12" s="14">
        <v>16</v>
      </c>
      <c r="M12" s="14">
        <v>11</v>
      </c>
      <c r="N12" s="14">
        <v>9</v>
      </c>
      <c r="O12" s="15">
        <v>2.2000000000000002</v>
      </c>
    </row>
    <row r="13" spans="1:15">
      <c r="A13" s="11" t="s">
        <v>37</v>
      </c>
      <c r="B13" s="16" t="s">
        <v>38</v>
      </c>
      <c r="C13" s="13" t="s">
        <v>39</v>
      </c>
      <c r="D13" s="14">
        <v>3.16</v>
      </c>
      <c r="E13" s="14">
        <v>0.4</v>
      </c>
      <c r="F13" s="14">
        <v>15.2</v>
      </c>
      <c r="G13" s="14">
        <v>92.42</v>
      </c>
      <c r="H13" s="14">
        <v>0</v>
      </c>
      <c r="I13" s="14">
        <v>0</v>
      </c>
      <c r="J13" s="14">
        <v>0</v>
      </c>
      <c r="K13" s="14">
        <v>0</v>
      </c>
      <c r="L13" s="14">
        <v>7.8</v>
      </c>
      <c r="M13" s="14">
        <v>24.9</v>
      </c>
      <c r="N13" s="14">
        <v>0</v>
      </c>
      <c r="O13" s="15">
        <v>0</v>
      </c>
    </row>
    <row r="14" spans="1:15">
      <c r="A14" s="11"/>
      <c r="B14" s="12" t="s">
        <v>40</v>
      </c>
      <c r="C14" s="1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</row>
    <row r="15" spans="1:15">
      <c r="A15" s="11" t="s">
        <v>160</v>
      </c>
      <c r="B15" s="16" t="s">
        <v>161</v>
      </c>
      <c r="C15" s="13" t="s">
        <v>36</v>
      </c>
      <c r="D15" s="14">
        <v>1.39</v>
      </c>
      <c r="E15" s="14">
        <v>10.02</v>
      </c>
      <c r="F15" s="14">
        <v>6.55</v>
      </c>
      <c r="G15" s="14">
        <v>122</v>
      </c>
      <c r="H15" s="14">
        <v>0.04</v>
      </c>
      <c r="I15" s="14">
        <v>11.73</v>
      </c>
      <c r="J15" s="14">
        <v>0</v>
      </c>
      <c r="K15" s="14">
        <v>4.62</v>
      </c>
      <c r="L15" s="14">
        <v>31.46</v>
      </c>
      <c r="M15" s="14">
        <v>38.53</v>
      </c>
      <c r="N15" s="14">
        <v>20.12</v>
      </c>
      <c r="O15" s="15">
        <v>0.86</v>
      </c>
    </row>
    <row r="16" spans="1:15">
      <c r="A16" s="11" t="s">
        <v>248</v>
      </c>
      <c r="B16" s="16" t="s">
        <v>249</v>
      </c>
      <c r="C16" s="13">
        <v>250</v>
      </c>
      <c r="D16" s="14">
        <v>8.67</v>
      </c>
      <c r="E16" s="14">
        <v>6.15</v>
      </c>
      <c r="F16" s="14">
        <v>26.76</v>
      </c>
      <c r="G16" s="14">
        <v>216.9</v>
      </c>
      <c r="H16" s="14">
        <v>0.18</v>
      </c>
      <c r="I16" s="14">
        <v>11.46</v>
      </c>
      <c r="J16" s="14">
        <v>0</v>
      </c>
      <c r="K16" s="14">
        <v>1.98</v>
      </c>
      <c r="L16" s="14">
        <v>34.22</v>
      </c>
      <c r="M16" s="14">
        <v>130.11000000000001</v>
      </c>
      <c r="N16" s="14">
        <v>44.64</v>
      </c>
      <c r="O16" s="15">
        <v>1.68</v>
      </c>
    </row>
    <row r="17" spans="1:15">
      <c r="A17" s="11" t="s">
        <v>250</v>
      </c>
      <c r="B17" s="16" t="s">
        <v>251</v>
      </c>
      <c r="C17" s="13" t="s">
        <v>89</v>
      </c>
      <c r="D17" s="14">
        <v>8.16</v>
      </c>
      <c r="E17" s="14">
        <v>10.72</v>
      </c>
      <c r="F17" s="14">
        <v>8.26</v>
      </c>
      <c r="G17" s="14">
        <v>163</v>
      </c>
      <c r="H17" s="14">
        <v>8.7999999999999995E-2</v>
      </c>
      <c r="I17" s="14">
        <v>0.14399999999999999</v>
      </c>
      <c r="J17" s="14">
        <v>1.6E-2</v>
      </c>
      <c r="K17" s="14">
        <v>0.48</v>
      </c>
      <c r="L17" s="14">
        <v>23.488</v>
      </c>
      <c r="M17" s="14">
        <v>101.96</v>
      </c>
      <c r="N17" s="14">
        <v>18.704000000000001</v>
      </c>
      <c r="O17" s="15">
        <v>1.36</v>
      </c>
    </row>
    <row r="18" spans="1:15">
      <c r="A18" s="11" t="s">
        <v>111</v>
      </c>
      <c r="B18" s="16" t="s">
        <v>112</v>
      </c>
      <c r="C18" s="13">
        <v>150</v>
      </c>
      <c r="D18" s="14">
        <v>3.26</v>
      </c>
      <c r="E18" s="14">
        <v>5.12</v>
      </c>
      <c r="F18" s="14">
        <v>31.81</v>
      </c>
      <c r="G18" s="14">
        <v>141.9</v>
      </c>
      <c r="H18" s="14">
        <v>0</v>
      </c>
      <c r="I18" s="14">
        <v>19.376000000000001</v>
      </c>
      <c r="J18" s="14">
        <v>0</v>
      </c>
      <c r="K18" s="14">
        <v>0</v>
      </c>
      <c r="L18" s="14">
        <v>39.44</v>
      </c>
      <c r="M18" s="14">
        <v>92.36</v>
      </c>
      <c r="N18" s="14">
        <v>27.75</v>
      </c>
      <c r="O18" s="15">
        <v>0</v>
      </c>
    </row>
    <row r="19" spans="1:15">
      <c r="A19" s="11" t="s">
        <v>37</v>
      </c>
      <c r="B19" s="16" t="s">
        <v>38</v>
      </c>
      <c r="C19" s="13" t="s">
        <v>39</v>
      </c>
      <c r="D19" s="14">
        <v>3.16</v>
      </c>
      <c r="E19" s="14">
        <v>0.4</v>
      </c>
      <c r="F19" s="14">
        <v>15.2</v>
      </c>
      <c r="G19" s="14">
        <v>92.42</v>
      </c>
      <c r="H19" s="14">
        <v>0</v>
      </c>
      <c r="I19" s="14">
        <v>0</v>
      </c>
      <c r="J19" s="14">
        <v>0</v>
      </c>
      <c r="K19" s="14">
        <v>0</v>
      </c>
      <c r="L19" s="14">
        <v>7.8</v>
      </c>
      <c r="M19" s="14">
        <v>24.9</v>
      </c>
      <c r="N19" s="14">
        <v>0</v>
      </c>
      <c r="O19" s="15">
        <v>0</v>
      </c>
    </row>
    <row r="20" spans="1:15" ht="15" customHeight="1">
      <c r="A20" s="11" t="s">
        <v>37</v>
      </c>
      <c r="B20" s="16" t="s">
        <v>52</v>
      </c>
      <c r="C20" s="13" t="s">
        <v>39</v>
      </c>
      <c r="D20" s="14">
        <v>2.2400000000000002</v>
      </c>
      <c r="E20" s="14">
        <v>0.44</v>
      </c>
      <c r="F20" s="14">
        <v>15.08</v>
      </c>
      <c r="G20" s="14">
        <v>90.76</v>
      </c>
      <c r="H20" s="14">
        <v>0</v>
      </c>
      <c r="I20" s="14">
        <v>0</v>
      </c>
      <c r="J20" s="14">
        <v>0</v>
      </c>
      <c r="K20" s="14">
        <v>0</v>
      </c>
      <c r="L20" s="14">
        <v>6.8</v>
      </c>
      <c r="M20" s="14">
        <v>24</v>
      </c>
      <c r="N20" s="14">
        <v>0</v>
      </c>
      <c r="O20" s="15">
        <v>0</v>
      </c>
    </row>
    <row r="21" spans="1:15">
      <c r="A21" s="11" t="s">
        <v>149</v>
      </c>
      <c r="B21" s="16" t="s">
        <v>150</v>
      </c>
      <c r="C21" s="13" t="s">
        <v>29</v>
      </c>
      <c r="D21" s="14">
        <v>0.66</v>
      </c>
      <c r="E21" s="14">
        <v>0.08</v>
      </c>
      <c r="F21" s="14">
        <v>32.020000000000003</v>
      </c>
      <c r="G21" s="14">
        <v>132.80000000000001</v>
      </c>
      <c r="H21" s="14">
        <v>0.02</v>
      </c>
      <c r="I21" s="14">
        <v>0.72</v>
      </c>
      <c r="J21" s="14">
        <v>0</v>
      </c>
      <c r="K21" s="14">
        <v>0.5</v>
      </c>
      <c r="L21" s="14">
        <v>32.479999999999997</v>
      </c>
      <c r="M21" s="14">
        <v>23.44</v>
      </c>
      <c r="N21" s="14">
        <v>17.46</v>
      </c>
      <c r="O21" s="15">
        <v>0.7</v>
      </c>
    </row>
    <row r="22" spans="1:15">
      <c r="A22" s="11"/>
      <c r="B22" s="12" t="s">
        <v>53</v>
      </c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</row>
    <row r="23" spans="1:15">
      <c r="A23" s="11" t="s">
        <v>115</v>
      </c>
      <c r="B23" s="16" t="s">
        <v>116</v>
      </c>
      <c r="C23" s="13" t="s">
        <v>29</v>
      </c>
      <c r="D23" s="14">
        <v>5.8</v>
      </c>
      <c r="E23" s="14">
        <v>5</v>
      </c>
      <c r="F23" s="14">
        <v>9.6</v>
      </c>
      <c r="G23" s="14">
        <v>107</v>
      </c>
      <c r="H23" s="14">
        <v>0.08</v>
      </c>
      <c r="I23" s="14">
        <v>2.6</v>
      </c>
      <c r="J23" s="14">
        <v>0.04</v>
      </c>
      <c r="K23" s="14">
        <v>0</v>
      </c>
      <c r="L23" s="14">
        <v>240</v>
      </c>
      <c r="M23" s="14">
        <v>180</v>
      </c>
      <c r="N23" s="14">
        <v>28</v>
      </c>
      <c r="O23" s="15">
        <v>0.2</v>
      </c>
    </row>
    <row r="24" spans="1:15">
      <c r="A24" s="11" t="s">
        <v>252</v>
      </c>
      <c r="B24" s="16" t="s">
        <v>253</v>
      </c>
      <c r="C24" s="13" t="s">
        <v>105</v>
      </c>
      <c r="D24" s="14">
        <v>7.61</v>
      </c>
      <c r="E24" s="37">
        <v>9.7100000000000009</v>
      </c>
      <c r="F24" s="14">
        <v>30.4</v>
      </c>
      <c r="G24" s="14">
        <v>210.42</v>
      </c>
      <c r="H24" s="14">
        <v>0</v>
      </c>
      <c r="I24" s="14">
        <v>4.4999999999999998E-2</v>
      </c>
      <c r="J24" s="14">
        <v>0</v>
      </c>
      <c r="K24" s="14">
        <v>0</v>
      </c>
      <c r="L24" s="14">
        <v>45.8</v>
      </c>
      <c r="M24" s="14">
        <v>130.19999999999999</v>
      </c>
      <c r="N24" s="14">
        <v>0</v>
      </c>
      <c r="O24" s="15">
        <v>0</v>
      </c>
    </row>
    <row r="25" spans="1:15" s="19" customFormat="1" ht="13.5" thickBot="1">
      <c r="A25" s="20"/>
      <c r="B25" s="21" t="s">
        <v>57</v>
      </c>
      <c r="C25" s="22"/>
      <c r="D25" s="23">
        <f>D35</f>
        <v>55.61</v>
      </c>
      <c r="E25" s="23">
        <f t="shared" ref="E25:O25" si="0">E35</f>
        <v>62.559999999999995</v>
      </c>
      <c r="F25" s="23">
        <f t="shared" si="0"/>
        <v>253.07</v>
      </c>
      <c r="G25" s="23">
        <f t="shared" si="0"/>
        <v>1769.56</v>
      </c>
      <c r="H25" s="23">
        <f t="shared" si="0"/>
        <v>0.438</v>
      </c>
      <c r="I25" s="23">
        <f t="shared" si="0"/>
        <v>60.463000000000001</v>
      </c>
      <c r="J25" s="23">
        <f t="shared" si="0"/>
        <v>5.6000000000000001E-2</v>
      </c>
      <c r="K25" s="23">
        <f t="shared" si="0"/>
        <v>7.78</v>
      </c>
      <c r="L25" s="23">
        <f t="shared" si="0"/>
        <v>640.90599999999995</v>
      </c>
      <c r="M25" s="23">
        <f t="shared" si="0"/>
        <v>954.05600000000004</v>
      </c>
      <c r="N25" s="23">
        <f t="shared" si="0"/>
        <v>168.072</v>
      </c>
      <c r="O25" s="23">
        <f t="shared" si="0"/>
        <v>7.3550000000000013</v>
      </c>
    </row>
    <row r="26" spans="1:15" ht="15.75" thickBot="1"/>
    <row r="27" spans="1:15" s="7" customFormat="1" ht="30" customHeight="1">
      <c r="B27" s="74" t="s">
        <v>58</v>
      </c>
      <c r="C27" s="68"/>
      <c r="D27" s="25" t="s">
        <v>59</v>
      </c>
      <c r="E27" s="25" t="s">
        <v>60</v>
      </c>
      <c r="F27" s="25" t="s">
        <v>61</v>
      </c>
      <c r="G27" s="25" t="s">
        <v>62</v>
      </c>
      <c r="H27" s="25" t="s">
        <v>63</v>
      </c>
      <c r="I27" s="25" t="s">
        <v>64</v>
      </c>
      <c r="J27" s="25" t="s">
        <v>65</v>
      </c>
      <c r="K27" s="25" t="s">
        <v>66</v>
      </c>
      <c r="L27" s="25" t="s">
        <v>67</v>
      </c>
      <c r="M27" s="25" t="s">
        <v>68</v>
      </c>
      <c r="N27" s="25" t="s">
        <v>69</v>
      </c>
      <c r="O27" s="26" t="s">
        <v>70</v>
      </c>
    </row>
    <row r="28" spans="1:15" s="27" customFormat="1" ht="13.5" thickBot="1">
      <c r="B28" s="75"/>
      <c r="C28" s="76"/>
      <c r="D28" s="39">
        <f>D35</f>
        <v>55.61</v>
      </c>
      <c r="E28" s="39">
        <f t="shared" ref="E28:O28" si="1">E35</f>
        <v>62.559999999999995</v>
      </c>
      <c r="F28" s="39">
        <f t="shared" si="1"/>
        <v>253.07</v>
      </c>
      <c r="G28" s="39">
        <f t="shared" si="1"/>
        <v>1769.56</v>
      </c>
      <c r="H28" s="39">
        <f t="shared" si="1"/>
        <v>0.438</v>
      </c>
      <c r="I28" s="39">
        <f t="shared" si="1"/>
        <v>60.463000000000001</v>
      </c>
      <c r="J28" s="39">
        <f t="shared" si="1"/>
        <v>5.6000000000000001E-2</v>
      </c>
      <c r="K28" s="39">
        <f t="shared" si="1"/>
        <v>7.78</v>
      </c>
      <c r="L28" s="39">
        <f t="shared" si="1"/>
        <v>640.90599999999995</v>
      </c>
      <c r="M28" s="39">
        <f t="shared" si="1"/>
        <v>954.05600000000004</v>
      </c>
      <c r="N28" s="39">
        <f t="shared" si="1"/>
        <v>168.072</v>
      </c>
      <c r="O28" s="39">
        <f t="shared" si="1"/>
        <v>7.3550000000000013</v>
      </c>
    </row>
    <row r="29" spans="1:15" ht="15.75" thickBot="1"/>
    <row r="30" spans="1:15">
      <c r="A30" s="77" t="s">
        <v>71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28"/>
      <c r="N30" s="28"/>
      <c r="O30" s="29"/>
    </row>
    <row r="31" spans="1:15" ht="25.5">
      <c r="A31" s="30" t="s">
        <v>72</v>
      </c>
      <c r="B31" s="69" t="s">
        <v>73</v>
      </c>
      <c r="C31" s="69"/>
      <c r="D31" s="8" t="s">
        <v>59</v>
      </c>
      <c r="E31" s="8" t="s">
        <v>60</v>
      </c>
      <c r="F31" s="8" t="s">
        <v>61</v>
      </c>
      <c r="G31" s="8" t="s">
        <v>12</v>
      </c>
      <c r="H31" s="8" t="s">
        <v>74</v>
      </c>
      <c r="I31" s="8" t="s">
        <v>64</v>
      </c>
      <c r="J31" s="8" t="s">
        <v>65</v>
      </c>
      <c r="K31" s="8" t="s">
        <v>66</v>
      </c>
      <c r="L31" s="8" t="s">
        <v>67</v>
      </c>
      <c r="M31" s="8" t="s">
        <v>68</v>
      </c>
      <c r="N31" s="8" t="s">
        <v>69</v>
      </c>
      <c r="O31" s="9" t="s">
        <v>70</v>
      </c>
    </row>
    <row r="32" spans="1:15">
      <c r="A32" s="11">
        <v>1</v>
      </c>
      <c r="B32" s="79" t="s">
        <v>26</v>
      </c>
      <c r="C32" s="79"/>
      <c r="D32" s="14">
        <f>SUM(D9:D13)</f>
        <v>14.660000000000002</v>
      </c>
      <c r="E32" s="14">
        <f t="shared" ref="E32:G32" si="2">SUM(E9:E13)</f>
        <v>14.92</v>
      </c>
      <c r="F32" s="14">
        <f t="shared" si="2"/>
        <v>77.39</v>
      </c>
      <c r="G32" s="14">
        <f t="shared" si="2"/>
        <v>492.36</v>
      </c>
      <c r="H32" s="14">
        <f>SUM(H9:H13)</f>
        <v>0.03</v>
      </c>
      <c r="I32" s="14">
        <f t="shared" ref="I32:O32" si="3">SUM(I9:I13)</f>
        <v>14.388</v>
      </c>
      <c r="J32" s="14">
        <f t="shared" si="3"/>
        <v>0</v>
      </c>
      <c r="K32" s="14">
        <f t="shared" si="3"/>
        <v>0.2</v>
      </c>
      <c r="L32" s="14">
        <f t="shared" si="3"/>
        <v>179.41800000000001</v>
      </c>
      <c r="M32" s="14">
        <f>SUM(M9:M13)</f>
        <v>208.55599999999998</v>
      </c>
      <c r="N32" s="14">
        <f t="shared" si="3"/>
        <v>11.398</v>
      </c>
      <c r="O32" s="14">
        <f t="shared" si="3"/>
        <v>2.5550000000000002</v>
      </c>
    </row>
    <row r="33" spans="1:15">
      <c r="A33" s="11">
        <v>2</v>
      </c>
      <c r="B33" s="79" t="s">
        <v>40</v>
      </c>
      <c r="C33" s="79"/>
      <c r="D33" s="14">
        <f t="shared" ref="D33:O33" si="4">SUM(D15:D21)</f>
        <v>27.539999999999996</v>
      </c>
      <c r="E33" s="14">
        <f t="shared" si="4"/>
        <v>32.929999999999993</v>
      </c>
      <c r="F33" s="14">
        <f t="shared" si="4"/>
        <v>135.68</v>
      </c>
      <c r="G33" s="14">
        <f t="shared" si="4"/>
        <v>959.78</v>
      </c>
      <c r="H33" s="14">
        <f t="shared" si="4"/>
        <v>0.32800000000000001</v>
      </c>
      <c r="I33" s="14">
        <f t="shared" si="4"/>
        <v>43.43</v>
      </c>
      <c r="J33" s="14">
        <f t="shared" si="4"/>
        <v>1.6E-2</v>
      </c>
      <c r="K33" s="14">
        <f t="shared" si="4"/>
        <v>7.58</v>
      </c>
      <c r="L33" s="14">
        <f t="shared" si="4"/>
        <v>175.68800000000002</v>
      </c>
      <c r="M33" s="14">
        <f t="shared" si="4"/>
        <v>435.3</v>
      </c>
      <c r="N33" s="14">
        <f t="shared" si="4"/>
        <v>128.67400000000001</v>
      </c>
      <c r="O33" s="14">
        <f t="shared" si="4"/>
        <v>4.6000000000000005</v>
      </c>
    </row>
    <row r="34" spans="1:15">
      <c r="A34" s="11">
        <v>3</v>
      </c>
      <c r="B34" s="79" t="s">
        <v>53</v>
      </c>
      <c r="C34" s="79"/>
      <c r="D34" s="14">
        <f>SUM(D23:D24)</f>
        <v>13.41</v>
      </c>
      <c r="E34" s="14">
        <f t="shared" ref="E34:G34" si="5">SUM(E23:E24)</f>
        <v>14.71</v>
      </c>
      <c r="F34" s="14">
        <f t="shared" si="5"/>
        <v>40</v>
      </c>
      <c r="G34" s="14">
        <f t="shared" si="5"/>
        <v>317.41999999999996</v>
      </c>
      <c r="H34" s="14">
        <f>SUM(H23:H24)</f>
        <v>0.08</v>
      </c>
      <c r="I34" s="14">
        <f t="shared" ref="I34:O34" si="6">SUM(I23:I24)</f>
        <v>2.645</v>
      </c>
      <c r="J34" s="14">
        <f t="shared" si="6"/>
        <v>0.04</v>
      </c>
      <c r="K34" s="14">
        <f t="shared" si="6"/>
        <v>0</v>
      </c>
      <c r="L34" s="14">
        <f t="shared" si="6"/>
        <v>285.8</v>
      </c>
      <c r="M34" s="14">
        <f t="shared" si="6"/>
        <v>310.2</v>
      </c>
      <c r="N34" s="14">
        <f t="shared" si="6"/>
        <v>28</v>
      </c>
      <c r="O34" s="14">
        <f t="shared" si="6"/>
        <v>0.2</v>
      </c>
    </row>
    <row r="35" spans="1:15" ht="15.75" thickBot="1">
      <c r="A35" s="20"/>
      <c r="B35" s="80" t="s">
        <v>75</v>
      </c>
      <c r="C35" s="80"/>
      <c r="D35" s="23">
        <f>SUM(D32:D34)</f>
        <v>55.61</v>
      </c>
      <c r="E35" s="23">
        <f t="shared" ref="E35:G35" si="7">SUM(E32:E34)</f>
        <v>62.559999999999995</v>
      </c>
      <c r="F35" s="23">
        <f t="shared" si="7"/>
        <v>253.07</v>
      </c>
      <c r="G35" s="23">
        <f t="shared" si="7"/>
        <v>1769.56</v>
      </c>
      <c r="H35" s="23">
        <f>SUM(H32:H34)</f>
        <v>0.438</v>
      </c>
      <c r="I35" s="23">
        <f t="shared" ref="I35:O35" si="8">SUM(I32:I34)</f>
        <v>60.463000000000001</v>
      </c>
      <c r="J35" s="23">
        <f t="shared" si="8"/>
        <v>5.6000000000000001E-2</v>
      </c>
      <c r="K35" s="23">
        <f t="shared" si="8"/>
        <v>7.78</v>
      </c>
      <c r="L35" s="23">
        <f t="shared" si="8"/>
        <v>640.90599999999995</v>
      </c>
      <c r="M35" s="23">
        <f t="shared" si="8"/>
        <v>954.05600000000004</v>
      </c>
      <c r="N35" s="23">
        <f t="shared" si="8"/>
        <v>168.072</v>
      </c>
      <c r="O35" s="23">
        <f t="shared" si="8"/>
        <v>7.3550000000000013</v>
      </c>
    </row>
  </sheetData>
  <mergeCells count="16">
    <mergeCell ref="B32:C32"/>
    <mergeCell ref="B33:C33"/>
    <mergeCell ref="B34:C34"/>
    <mergeCell ref="B35:C35"/>
    <mergeCell ref="G6:G7"/>
    <mergeCell ref="H6:K6"/>
    <mergeCell ref="L6:O6"/>
    <mergeCell ref="B27:C28"/>
    <mergeCell ref="A30:L30"/>
    <mergeCell ref="B31:C31"/>
    <mergeCell ref="D6:F6"/>
    <mergeCell ref="A4:A5"/>
    <mergeCell ref="B4:B5"/>
    <mergeCell ref="A6:A7"/>
    <mergeCell ref="B6:B7"/>
    <mergeCell ref="C6:C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33"/>
  <sheetViews>
    <sheetView topLeftCell="A4" workbookViewId="0">
      <selection activeCell="A22" sqref="A22:B22"/>
    </sheetView>
  </sheetViews>
  <sheetFormatPr defaultRowHeight="15"/>
  <cols>
    <col min="1" max="1" width="13" customWidth="1"/>
    <col min="2" max="2" width="41.7109375" style="24" customWidth="1"/>
    <col min="3" max="3" width="10.7109375" style="3" customWidth="1"/>
    <col min="4" max="6" width="10.7109375" style="4" customWidth="1"/>
    <col min="7" max="7" width="17" style="4" customWidth="1"/>
    <col min="8" max="12" width="7.7109375" style="4" customWidth="1"/>
    <col min="13" max="15" width="9.140625" style="4"/>
  </cols>
  <sheetData>
    <row r="1" spans="1:15">
      <c r="A1" s="1" t="s">
        <v>0</v>
      </c>
      <c r="B1" s="2" t="s">
        <v>254</v>
      </c>
    </row>
    <row r="2" spans="1:15" s="2" customFormat="1">
      <c r="A2" s="5" t="s">
        <v>2</v>
      </c>
      <c r="B2" s="2" t="s">
        <v>244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2" customFormat="1">
      <c r="A3" s="6" t="s">
        <v>4</v>
      </c>
      <c r="B3" t="s">
        <v>5</v>
      </c>
      <c r="C3" s="40"/>
      <c r="D3" s="41"/>
      <c r="E3" s="48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>
      <c r="A4" s="62" t="s">
        <v>6</v>
      </c>
      <c r="B4" s="64" t="s">
        <v>7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2" customFormat="1" ht="15.75" thickBot="1">
      <c r="A5" s="63"/>
      <c r="B5" s="65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7" customFormat="1" ht="33" customHeight="1">
      <c r="A6" s="66" t="s">
        <v>8</v>
      </c>
      <c r="B6" s="68" t="s">
        <v>9</v>
      </c>
      <c r="C6" s="70" t="s">
        <v>10</v>
      </c>
      <c r="D6" s="72" t="s">
        <v>11</v>
      </c>
      <c r="E6" s="72"/>
      <c r="F6" s="72"/>
      <c r="G6" s="72" t="s">
        <v>12</v>
      </c>
      <c r="H6" s="72" t="s">
        <v>13</v>
      </c>
      <c r="I6" s="72"/>
      <c r="J6" s="72"/>
      <c r="K6" s="72"/>
      <c r="L6" s="72" t="s">
        <v>14</v>
      </c>
      <c r="M6" s="72"/>
      <c r="N6" s="72"/>
      <c r="O6" s="73"/>
    </row>
    <row r="7" spans="1:15" s="10" customFormat="1" ht="12.75">
      <c r="A7" s="67"/>
      <c r="B7" s="69"/>
      <c r="C7" s="71"/>
      <c r="D7" s="8" t="s">
        <v>15</v>
      </c>
      <c r="E7" s="8" t="s">
        <v>16</v>
      </c>
      <c r="F7" s="8" t="s">
        <v>17</v>
      </c>
      <c r="G7" s="81"/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9" t="s">
        <v>25</v>
      </c>
    </row>
    <row r="8" spans="1:15">
      <c r="A8" s="11"/>
      <c r="B8" s="12" t="s">
        <v>26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15" ht="30">
      <c r="A9" s="11" t="s">
        <v>175</v>
      </c>
      <c r="B9" s="16" t="s">
        <v>176</v>
      </c>
      <c r="C9" s="13" t="s">
        <v>49</v>
      </c>
      <c r="D9" s="14">
        <v>17.09</v>
      </c>
      <c r="E9" s="14">
        <v>16.59</v>
      </c>
      <c r="F9" s="14">
        <v>75.67</v>
      </c>
      <c r="G9" s="14">
        <v>405</v>
      </c>
      <c r="H9" s="14">
        <v>0</v>
      </c>
      <c r="I9" s="14">
        <v>0.70499999999999996</v>
      </c>
      <c r="J9" s="14">
        <v>37.1</v>
      </c>
      <c r="K9" s="14">
        <v>0</v>
      </c>
      <c r="L9" s="14">
        <v>152.5</v>
      </c>
      <c r="M9" s="14">
        <v>208.5</v>
      </c>
      <c r="N9" s="14">
        <v>26.58</v>
      </c>
      <c r="O9" s="15">
        <v>0</v>
      </c>
    </row>
    <row r="10" spans="1:15">
      <c r="A10" s="11" t="s">
        <v>120</v>
      </c>
      <c r="B10" s="16" t="s">
        <v>121</v>
      </c>
      <c r="C10" s="13" t="s">
        <v>122</v>
      </c>
      <c r="D10" s="14">
        <v>0.08</v>
      </c>
      <c r="E10" s="14">
        <v>7.25</v>
      </c>
      <c r="F10" s="14">
        <v>0.13</v>
      </c>
      <c r="G10" s="14">
        <v>66</v>
      </c>
      <c r="H10" s="14">
        <v>0</v>
      </c>
      <c r="I10" s="14">
        <v>0</v>
      </c>
      <c r="J10" s="14">
        <v>0.04</v>
      </c>
      <c r="K10" s="14">
        <v>0.11</v>
      </c>
      <c r="L10" s="14">
        <v>2.4</v>
      </c>
      <c r="M10" s="14">
        <v>3</v>
      </c>
      <c r="N10" s="14">
        <v>0</v>
      </c>
      <c r="O10" s="15">
        <v>0.02</v>
      </c>
    </row>
    <row r="11" spans="1:15">
      <c r="A11" s="11" t="s">
        <v>177</v>
      </c>
      <c r="B11" s="16" t="s">
        <v>178</v>
      </c>
      <c r="C11" s="13" t="s">
        <v>29</v>
      </c>
      <c r="D11" s="14">
        <v>4.08</v>
      </c>
      <c r="E11" s="14">
        <v>3.54</v>
      </c>
      <c r="F11" s="14">
        <v>27.3</v>
      </c>
      <c r="G11" s="14">
        <v>118.6</v>
      </c>
      <c r="H11" s="14">
        <v>0.06</v>
      </c>
      <c r="I11" s="14">
        <v>1.58</v>
      </c>
      <c r="J11" s="14">
        <v>0.02</v>
      </c>
      <c r="K11" s="14">
        <v>0</v>
      </c>
      <c r="L11" s="14">
        <v>152.22</v>
      </c>
      <c r="M11" s="14">
        <v>124.56</v>
      </c>
      <c r="N11" s="14">
        <v>21.34</v>
      </c>
      <c r="O11" s="15">
        <v>0.48</v>
      </c>
    </row>
    <row r="12" spans="1:15">
      <c r="A12" s="11" t="s">
        <v>37</v>
      </c>
      <c r="B12" s="16" t="s">
        <v>38</v>
      </c>
      <c r="C12" s="13" t="s">
        <v>39</v>
      </c>
      <c r="D12" s="14">
        <v>3.16</v>
      </c>
      <c r="E12" s="14">
        <v>0.4</v>
      </c>
      <c r="F12" s="14">
        <v>15.2</v>
      </c>
      <c r="G12" s="14">
        <v>92.42</v>
      </c>
      <c r="H12" s="14">
        <v>0</v>
      </c>
      <c r="I12" s="14">
        <v>0</v>
      </c>
      <c r="J12" s="14">
        <v>0</v>
      </c>
      <c r="K12" s="14">
        <v>0</v>
      </c>
      <c r="L12" s="14">
        <v>7.8</v>
      </c>
      <c r="M12" s="14">
        <v>24.9</v>
      </c>
      <c r="N12" s="14">
        <v>0</v>
      </c>
      <c r="O12" s="15">
        <v>0</v>
      </c>
    </row>
    <row r="13" spans="1:15">
      <c r="A13" s="11"/>
      <c r="B13" s="12" t="s">
        <v>40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/>
    </row>
    <row r="14" spans="1:15" s="18" customFormat="1">
      <c r="A14" s="11" t="s">
        <v>37</v>
      </c>
      <c r="B14" s="16" t="s">
        <v>41</v>
      </c>
      <c r="C14" s="13" t="s">
        <v>42</v>
      </c>
      <c r="D14" s="14">
        <v>0.7</v>
      </c>
      <c r="E14" s="14">
        <v>0</v>
      </c>
      <c r="F14" s="14">
        <v>1.5</v>
      </c>
      <c r="G14" s="14">
        <v>8.4</v>
      </c>
      <c r="H14" s="14">
        <v>0</v>
      </c>
      <c r="I14" s="14">
        <v>5</v>
      </c>
      <c r="J14" s="14">
        <v>0</v>
      </c>
      <c r="K14" s="14">
        <v>0</v>
      </c>
      <c r="L14" s="14">
        <v>7.8</v>
      </c>
      <c r="M14" s="14">
        <v>14.5</v>
      </c>
      <c r="N14" s="14">
        <v>11.2</v>
      </c>
      <c r="O14" s="15">
        <v>0.5</v>
      </c>
    </row>
    <row r="15" spans="1:15" ht="30">
      <c r="A15" s="11" t="s">
        <v>107</v>
      </c>
      <c r="B15" s="16" t="s">
        <v>108</v>
      </c>
      <c r="C15" s="13" t="s">
        <v>29</v>
      </c>
      <c r="D15" s="14">
        <v>1.58</v>
      </c>
      <c r="E15" s="14">
        <v>2.16</v>
      </c>
      <c r="F15" s="14">
        <v>9.68</v>
      </c>
      <c r="G15" s="14">
        <v>68.599999999999994</v>
      </c>
      <c r="H15" s="14">
        <v>0</v>
      </c>
      <c r="I15" s="14">
        <v>6.6</v>
      </c>
      <c r="J15" s="14">
        <v>0</v>
      </c>
      <c r="K15" s="14">
        <v>0</v>
      </c>
      <c r="L15" s="14">
        <v>21.36</v>
      </c>
      <c r="M15" s="14">
        <v>44.78</v>
      </c>
      <c r="N15" s="14">
        <v>18.22</v>
      </c>
      <c r="O15" s="15">
        <v>0</v>
      </c>
    </row>
    <row r="16" spans="1:15">
      <c r="A16" s="17">
        <v>719</v>
      </c>
      <c r="B16" s="16" t="s">
        <v>255</v>
      </c>
      <c r="C16" s="13" t="s">
        <v>256</v>
      </c>
      <c r="D16" s="14">
        <v>18.52</v>
      </c>
      <c r="E16" s="14">
        <v>10.93</v>
      </c>
      <c r="F16" s="14">
        <v>31.66</v>
      </c>
      <c r="G16" s="14">
        <v>299.41000000000003</v>
      </c>
      <c r="H16" s="14">
        <v>0</v>
      </c>
      <c r="I16" s="14">
        <v>0.34200000000000003</v>
      </c>
      <c r="J16" s="14">
        <v>0</v>
      </c>
      <c r="K16" s="14">
        <v>0</v>
      </c>
      <c r="L16" s="14">
        <v>21.41</v>
      </c>
      <c r="M16" s="14">
        <v>159.97999999999999</v>
      </c>
      <c r="N16" s="14">
        <v>0</v>
      </c>
      <c r="O16" s="15">
        <v>0</v>
      </c>
    </row>
    <row r="17" spans="1:15">
      <c r="A17" s="11" t="s">
        <v>113</v>
      </c>
      <c r="B17" s="16" t="s">
        <v>114</v>
      </c>
      <c r="C17" s="13" t="s">
        <v>29</v>
      </c>
      <c r="D17" s="14">
        <v>0.68</v>
      </c>
      <c r="E17" s="14">
        <v>0.28000000000000003</v>
      </c>
      <c r="F17" s="14">
        <v>20.76</v>
      </c>
      <c r="G17" s="14">
        <v>88.2</v>
      </c>
      <c r="H17" s="14">
        <v>0.02</v>
      </c>
      <c r="I17" s="14">
        <v>100</v>
      </c>
      <c r="J17" s="14">
        <v>0</v>
      </c>
      <c r="K17" s="14">
        <v>0.76</v>
      </c>
      <c r="L17" s="14">
        <v>21.34</v>
      </c>
      <c r="M17" s="14">
        <v>3.44</v>
      </c>
      <c r="N17" s="14">
        <v>3.44</v>
      </c>
      <c r="O17" s="15">
        <v>0.64</v>
      </c>
    </row>
    <row r="18" spans="1:15" ht="15" customHeight="1">
      <c r="A18" s="11" t="s">
        <v>37</v>
      </c>
      <c r="B18" s="16" t="s">
        <v>38</v>
      </c>
      <c r="C18" s="13" t="s">
        <v>39</v>
      </c>
      <c r="D18" s="14">
        <v>3.16</v>
      </c>
      <c r="E18" s="14">
        <v>0.4</v>
      </c>
      <c r="F18" s="14">
        <v>15.2</v>
      </c>
      <c r="G18" s="14">
        <v>92.42</v>
      </c>
      <c r="H18" s="14">
        <v>0</v>
      </c>
      <c r="I18" s="14">
        <v>0</v>
      </c>
      <c r="J18" s="14">
        <v>0</v>
      </c>
      <c r="K18" s="14">
        <v>0</v>
      </c>
      <c r="L18" s="14">
        <v>7.8</v>
      </c>
      <c r="M18" s="14">
        <v>24.9</v>
      </c>
      <c r="N18" s="14">
        <v>0</v>
      </c>
      <c r="O18" s="15">
        <v>0</v>
      </c>
    </row>
    <row r="19" spans="1:15">
      <c r="A19" s="11" t="s">
        <v>37</v>
      </c>
      <c r="B19" s="16" t="s">
        <v>52</v>
      </c>
      <c r="C19" s="13" t="s">
        <v>39</v>
      </c>
      <c r="D19" s="14">
        <v>2.2400000000000002</v>
      </c>
      <c r="E19" s="14">
        <v>0.44</v>
      </c>
      <c r="F19" s="14">
        <v>15.08</v>
      </c>
      <c r="G19" s="14">
        <v>90.76</v>
      </c>
      <c r="H19" s="14">
        <v>0</v>
      </c>
      <c r="I19" s="14">
        <v>0</v>
      </c>
      <c r="J19" s="14">
        <v>0</v>
      </c>
      <c r="K19" s="14">
        <v>0</v>
      </c>
      <c r="L19" s="14">
        <v>6.8</v>
      </c>
      <c r="M19" s="14">
        <v>24</v>
      </c>
      <c r="N19" s="14">
        <v>0</v>
      </c>
      <c r="O19" s="15">
        <v>0</v>
      </c>
    </row>
    <row r="20" spans="1:15">
      <c r="A20" s="11"/>
      <c r="B20" s="12" t="s">
        <v>53</v>
      </c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</row>
    <row r="21" spans="1:15">
      <c r="A21" s="11" t="s">
        <v>54</v>
      </c>
      <c r="B21" s="16" t="s">
        <v>55</v>
      </c>
      <c r="C21" s="13" t="s">
        <v>29</v>
      </c>
      <c r="D21" s="14">
        <v>5.8</v>
      </c>
      <c r="E21" s="14">
        <v>6.4</v>
      </c>
      <c r="F21" s="14">
        <v>7.6</v>
      </c>
      <c r="G21" s="14">
        <v>118</v>
      </c>
      <c r="H21" s="14">
        <v>0</v>
      </c>
      <c r="I21" s="14">
        <v>1.6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5">
        <v>0</v>
      </c>
    </row>
    <row r="22" spans="1:15" ht="30">
      <c r="A22" s="11" t="s">
        <v>37</v>
      </c>
      <c r="B22" s="60" t="s">
        <v>318</v>
      </c>
      <c r="C22" s="13">
        <v>50</v>
      </c>
      <c r="D22" s="14">
        <v>8.25</v>
      </c>
      <c r="E22" s="14">
        <v>9.4</v>
      </c>
      <c r="F22" s="14">
        <v>36.85</v>
      </c>
      <c r="G22" s="14">
        <v>207.25</v>
      </c>
      <c r="H22" s="14">
        <v>0.02</v>
      </c>
      <c r="I22" s="14">
        <v>0</v>
      </c>
      <c r="J22" s="14">
        <v>13</v>
      </c>
      <c r="K22" s="14">
        <v>0.26</v>
      </c>
      <c r="L22" s="14">
        <v>8.1999999999999993</v>
      </c>
      <c r="M22" s="14">
        <v>17.399999999999999</v>
      </c>
      <c r="N22" s="14">
        <v>3</v>
      </c>
      <c r="O22" s="15">
        <v>0.2</v>
      </c>
    </row>
    <row r="23" spans="1:15" ht="15.75" thickBot="1">
      <c r="A23" s="20"/>
      <c r="B23" s="21" t="s">
        <v>57</v>
      </c>
      <c r="C23" s="22"/>
      <c r="D23" s="23">
        <f>D33</f>
        <v>65.34</v>
      </c>
      <c r="E23" s="23">
        <f t="shared" ref="E23:O23" si="0">E33</f>
        <v>57.789999999999992</v>
      </c>
      <c r="F23" s="23">
        <f t="shared" si="0"/>
        <v>256.63</v>
      </c>
      <c r="G23" s="23">
        <f t="shared" si="0"/>
        <v>1655.06</v>
      </c>
      <c r="H23" s="23">
        <f t="shared" si="0"/>
        <v>0.1</v>
      </c>
      <c r="I23" s="23">
        <f t="shared" si="0"/>
        <v>115.827</v>
      </c>
      <c r="J23" s="23">
        <f t="shared" si="0"/>
        <v>50.160000000000004</v>
      </c>
      <c r="K23" s="23">
        <f t="shared" si="0"/>
        <v>1.1299999999999999</v>
      </c>
      <c r="L23" s="23">
        <f t="shared" si="0"/>
        <v>409.63</v>
      </c>
      <c r="M23" s="23">
        <f t="shared" si="0"/>
        <v>649.95999999999992</v>
      </c>
      <c r="N23" s="23">
        <f t="shared" si="0"/>
        <v>83.78</v>
      </c>
      <c r="O23" s="23">
        <f t="shared" si="0"/>
        <v>1.84</v>
      </c>
    </row>
    <row r="24" spans="1:15" s="19" customFormat="1" ht="15.75" thickBot="1">
      <c r="A24"/>
      <c r="B24" s="24"/>
      <c r="C24" s="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ht="25.5">
      <c r="A25" s="7"/>
      <c r="B25" s="74" t="s">
        <v>58</v>
      </c>
      <c r="C25" s="68"/>
      <c r="D25" s="25" t="s">
        <v>59</v>
      </c>
      <c r="E25" s="25" t="s">
        <v>60</v>
      </c>
      <c r="F25" s="25" t="s">
        <v>61</v>
      </c>
      <c r="G25" s="25" t="s">
        <v>62</v>
      </c>
      <c r="H25" s="25" t="s">
        <v>63</v>
      </c>
      <c r="I25" s="25" t="s">
        <v>64</v>
      </c>
      <c r="J25" s="25" t="s">
        <v>65</v>
      </c>
      <c r="K25" s="25" t="s">
        <v>66</v>
      </c>
      <c r="L25" s="25" t="s">
        <v>67</v>
      </c>
      <c r="M25" s="25" t="s">
        <v>68</v>
      </c>
      <c r="N25" s="25" t="s">
        <v>69</v>
      </c>
      <c r="O25" s="26" t="s">
        <v>70</v>
      </c>
    </row>
    <row r="26" spans="1:15" s="7" customFormat="1" ht="30" customHeight="1" thickBot="1">
      <c r="A26" s="27"/>
      <c r="B26" s="75"/>
      <c r="C26" s="76"/>
      <c r="D26" s="39">
        <f>D33</f>
        <v>65.34</v>
      </c>
      <c r="E26" s="39">
        <f t="shared" ref="E26:O26" si="1">E33</f>
        <v>57.789999999999992</v>
      </c>
      <c r="F26" s="39">
        <f t="shared" si="1"/>
        <v>256.63</v>
      </c>
      <c r="G26" s="39">
        <f t="shared" si="1"/>
        <v>1655.06</v>
      </c>
      <c r="H26" s="39">
        <f t="shared" si="1"/>
        <v>0.1</v>
      </c>
      <c r="I26" s="39">
        <f t="shared" si="1"/>
        <v>115.827</v>
      </c>
      <c r="J26" s="39">
        <f t="shared" si="1"/>
        <v>50.160000000000004</v>
      </c>
      <c r="K26" s="39">
        <f t="shared" si="1"/>
        <v>1.1299999999999999</v>
      </c>
      <c r="L26" s="39">
        <f t="shared" si="1"/>
        <v>409.63</v>
      </c>
      <c r="M26" s="39">
        <f t="shared" si="1"/>
        <v>649.95999999999992</v>
      </c>
      <c r="N26" s="39">
        <f t="shared" si="1"/>
        <v>83.78</v>
      </c>
      <c r="O26" s="39">
        <f t="shared" si="1"/>
        <v>1.84</v>
      </c>
    </row>
    <row r="27" spans="1:15" s="27" customFormat="1" ht="15.75" thickBot="1">
      <c r="A27"/>
      <c r="B27" s="24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2.75" customHeight="1">
      <c r="A28" s="77" t="s">
        <v>71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28"/>
      <c r="N28" s="28"/>
      <c r="O28" s="29"/>
    </row>
    <row r="29" spans="1:15" ht="25.5">
      <c r="A29" s="30" t="s">
        <v>72</v>
      </c>
      <c r="B29" s="69" t="s">
        <v>73</v>
      </c>
      <c r="C29" s="69"/>
      <c r="D29" s="8" t="s">
        <v>59</v>
      </c>
      <c r="E29" s="8" t="s">
        <v>60</v>
      </c>
      <c r="F29" s="8" t="s">
        <v>61</v>
      </c>
      <c r="G29" s="8" t="s">
        <v>12</v>
      </c>
      <c r="H29" s="8" t="s">
        <v>74</v>
      </c>
      <c r="I29" s="8" t="s">
        <v>64</v>
      </c>
      <c r="J29" s="8" t="s">
        <v>65</v>
      </c>
      <c r="K29" s="8" t="s">
        <v>66</v>
      </c>
      <c r="L29" s="8" t="s">
        <v>67</v>
      </c>
      <c r="M29" s="8" t="s">
        <v>68</v>
      </c>
      <c r="N29" s="8" t="s">
        <v>69</v>
      </c>
      <c r="O29" s="9" t="s">
        <v>70</v>
      </c>
    </row>
    <row r="30" spans="1:15">
      <c r="A30" s="11">
        <v>1</v>
      </c>
      <c r="B30" s="79" t="s">
        <v>26</v>
      </c>
      <c r="C30" s="79"/>
      <c r="D30" s="14">
        <f t="shared" ref="D30:O30" si="2">SUM(D9:D12)</f>
        <v>24.41</v>
      </c>
      <c r="E30" s="14">
        <f t="shared" si="2"/>
        <v>27.779999999999998</v>
      </c>
      <c r="F30" s="14">
        <f t="shared" si="2"/>
        <v>118.3</v>
      </c>
      <c r="G30" s="14">
        <f t="shared" si="2"/>
        <v>682.02</v>
      </c>
      <c r="H30" s="14">
        <f t="shared" si="2"/>
        <v>0.06</v>
      </c>
      <c r="I30" s="14">
        <f t="shared" si="2"/>
        <v>2.2850000000000001</v>
      </c>
      <c r="J30" s="14">
        <f t="shared" si="2"/>
        <v>37.160000000000004</v>
      </c>
      <c r="K30" s="14">
        <f t="shared" si="2"/>
        <v>0.11</v>
      </c>
      <c r="L30" s="14">
        <f t="shared" si="2"/>
        <v>314.92</v>
      </c>
      <c r="M30" s="14">
        <f t="shared" si="2"/>
        <v>360.96</v>
      </c>
      <c r="N30" s="14">
        <f t="shared" si="2"/>
        <v>47.92</v>
      </c>
      <c r="O30" s="14">
        <f t="shared" si="2"/>
        <v>0.5</v>
      </c>
    </row>
    <row r="31" spans="1:15">
      <c r="A31" s="11">
        <v>2</v>
      </c>
      <c r="B31" s="79" t="s">
        <v>40</v>
      </c>
      <c r="C31" s="79"/>
      <c r="D31" s="14">
        <f>SUM(D14:D19)</f>
        <v>26.880000000000003</v>
      </c>
      <c r="E31" s="14">
        <f t="shared" ref="E31:G31" si="3">SUM(E14:E19)</f>
        <v>14.209999999999999</v>
      </c>
      <c r="F31" s="14">
        <f t="shared" si="3"/>
        <v>93.88000000000001</v>
      </c>
      <c r="G31" s="14">
        <f t="shared" si="3"/>
        <v>647.79</v>
      </c>
      <c r="H31" s="14">
        <f>SUM(H14:H19)</f>
        <v>0.02</v>
      </c>
      <c r="I31" s="14">
        <f t="shared" ref="I31:O31" si="4">SUM(I14:I19)</f>
        <v>111.94200000000001</v>
      </c>
      <c r="J31" s="14">
        <f t="shared" si="4"/>
        <v>0</v>
      </c>
      <c r="K31" s="14">
        <f t="shared" si="4"/>
        <v>0.76</v>
      </c>
      <c r="L31" s="14">
        <f t="shared" si="4"/>
        <v>86.509999999999991</v>
      </c>
      <c r="M31" s="14">
        <f t="shared" si="4"/>
        <v>271.60000000000002</v>
      </c>
      <c r="N31" s="14">
        <f t="shared" si="4"/>
        <v>32.86</v>
      </c>
      <c r="O31" s="14">
        <f t="shared" si="4"/>
        <v>1.1400000000000001</v>
      </c>
    </row>
    <row r="32" spans="1:15">
      <c r="A32" s="11">
        <v>3</v>
      </c>
      <c r="B32" s="79" t="s">
        <v>53</v>
      </c>
      <c r="C32" s="79"/>
      <c r="D32" s="14">
        <f>SUM(D21:D22)</f>
        <v>14.05</v>
      </c>
      <c r="E32" s="14">
        <f t="shared" ref="E32:G32" si="5">SUM(E21:E22)</f>
        <v>15.8</v>
      </c>
      <c r="F32" s="14">
        <f t="shared" si="5"/>
        <v>44.45</v>
      </c>
      <c r="G32" s="14">
        <f t="shared" si="5"/>
        <v>325.25</v>
      </c>
      <c r="H32" s="14">
        <f>SUM(H21:H22)</f>
        <v>0.02</v>
      </c>
      <c r="I32" s="14">
        <f t="shared" ref="I32:O32" si="6">SUM(I21:I22)</f>
        <v>1.6</v>
      </c>
      <c r="J32" s="14">
        <f t="shared" si="6"/>
        <v>13</v>
      </c>
      <c r="K32" s="14">
        <f t="shared" si="6"/>
        <v>0.26</v>
      </c>
      <c r="L32" s="14">
        <f t="shared" si="6"/>
        <v>8.1999999999999993</v>
      </c>
      <c r="M32" s="14">
        <f>SUM(M21:M22)</f>
        <v>17.399999999999999</v>
      </c>
      <c r="N32" s="14">
        <f t="shared" si="6"/>
        <v>3</v>
      </c>
      <c r="O32" s="14">
        <f t="shared" si="6"/>
        <v>0.2</v>
      </c>
    </row>
    <row r="33" spans="1:15" ht="15.75" thickBot="1">
      <c r="A33" s="20"/>
      <c r="B33" s="80" t="s">
        <v>75</v>
      </c>
      <c r="C33" s="80"/>
      <c r="D33" s="23">
        <f>SUM(D30:D32)</f>
        <v>65.34</v>
      </c>
      <c r="E33" s="23">
        <f t="shared" ref="E33:G33" si="7">SUM(E30:E32)</f>
        <v>57.789999999999992</v>
      </c>
      <c r="F33" s="23">
        <f t="shared" si="7"/>
        <v>256.63</v>
      </c>
      <c r="G33" s="23">
        <f t="shared" si="7"/>
        <v>1655.06</v>
      </c>
      <c r="H33" s="23">
        <f>SUM(H30:H32)</f>
        <v>0.1</v>
      </c>
      <c r="I33" s="23">
        <f t="shared" ref="I33:O33" si="8">SUM(I30:I32)</f>
        <v>115.827</v>
      </c>
      <c r="J33" s="23">
        <f t="shared" si="8"/>
        <v>50.160000000000004</v>
      </c>
      <c r="K33" s="23">
        <f t="shared" si="8"/>
        <v>1.1299999999999999</v>
      </c>
      <c r="L33" s="23">
        <f t="shared" si="8"/>
        <v>409.63</v>
      </c>
      <c r="M33" s="23">
        <f>SUM(M30:M32)</f>
        <v>649.95999999999992</v>
      </c>
      <c r="N33" s="23">
        <f t="shared" si="8"/>
        <v>83.78</v>
      </c>
      <c r="O33" s="23">
        <f t="shared" si="8"/>
        <v>1.84</v>
      </c>
    </row>
  </sheetData>
  <mergeCells count="16">
    <mergeCell ref="B30:C30"/>
    <mergeCell ref="B31:C31"/>
    <mergeCell ref="B32:C32"/>
    <mergeCell ref="B33:C33"/>
    <mergeCell ref="G6:G7"/>
    <mergeCell ref="H6:K6"/>
    <mergeCell ref="L6:O6"/>
    <mergeCell ref="B25:C26"/>
    <mergeCell ref="A28:L28"/>
    <mergeCell ref="B29:C29"/>
    <mergeCell ref="D6:F6"/>
    <mergeCell ref="A4:A5"/>
    <mergeCell ref="B4:B5"/>
    <mergeCell ref="A6:A7"/>
    <mergeCell ref="B6:B7"/>
    <mergeCell ref="C6:C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36"/>
  <sheetViews>
    <sheetView topLeftCell="A7" workbookViewId="0">
      <selection activeCell="A9" sqref="A9:XFD9"/>
    </sheetView>
  </sheetViews>
  <sheetFormatPr defaultRowHeight="15"/>
  <cols>
    <col min="1" max="1" width="13" customWidth="1"/>
    <col min="2" max="2" width="41.7109375" style="24" customWidth="1"/>
    <col min="3" max="3" width="10.7109375" style="3" customWidth="1"/>
    <col min="4" max="6" width="10.7109375" style="4" customWidth="1"/>
    <col min="7" max="7" width="17" style="4" customWidth="1"/>
    <col min="8" max="12" width="7.7109375" style="4" customWidth="1"/>
    <col min="13" max="15" width="9.140625" style="4"/>
    <col min="17" max="18" width="9.140625" customWidth="1"/>
  </cols>
  <sheetData>
    <row r="1" spans="1:15">
      <c r="A1" s="1" t="s">
        <v>0</v>
      </c>
      <c r="B1" s="2" t="s">
        <v>257</v>
      </c>
    </row>
    <row r="2" spans="1:15" s="2" customFormat="1">
      <c r="A2" s="5" t="s">
        <v>2</v>
      </c>
      <c r="B2" s="2" t="s">
        <v>244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2" customFormat="1">
      <c r="A3" s="6" t="s">
        <v>4</v>
      </c>
      <c r="B3" t="s">
        <v>5</v>
      </c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>
      <c r="A4" s="62" t="s">
        <v>6</v>
      </c>
      <c r="B4" s="64" t="s">
        <v>7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2" customFormat="1" ht="15.75" thickBot="1">
      <c r="A5" s="63"/>
      <c r="B5" s="65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7" customFormat="1" ht="33" customHeight="1">
      <c r="A6" s="66" t="s">
        <v>8</v>
      </c>
      <c r="B6" s="68" t="s">
        <v>9</v>
      </c>
      <c r="C6" s="70" t="s">
        <v>10</v>
      </c>
      <c r="D6" s="72" t="s">
        <v>11</v>
      </c>
      <c r="E6" s="72"/>
      <c r="F6" s="72"/>
      <c r="G6" s="72" t="s">
        <v>12</v>
      </c>
      <c r="H6" s="72" t="s">
        <v>13</v>
      </c>
      <c r="I6" s="72"/>
      <c r="J6" s="72"/>
      <c r="K6" s="72"/>
      <c r="L6" s="72" t="s">
        <v>14</v>
      </c>
      <c r="M6" s="72"/>
      <c r="N6" s="72"/>
      <c r="O6" s="73"/>
    </row>
    <row r="7" spans="1:15" s="10" customFormat="1" ht="12.75">
      <c r="A7" s="67"/>
      <c r="B7" s="69"/>
      <c r="C7" s="71"/>
      <c r="D7" s="8" t="s">
        <v>15</v>
      </c>
      <c r="E7" s="8" t="s">
        <v>16</v>
      </c>
      <c r="F7" s="8" t="s">
        <v>17</v>
      </c>
      <c r="G7" s="81"/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9" t="s">
        <v>25</v>
      </c>
    </row>
    <row r="8" spans="1:15">
      <c r="A8" s="11"/>
      <c r="B8" s="12" t="s">
        <v>26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15">
      <c r="A9" s="11" t="s">
        <v>258</v>
      </c>
      <c r="B9" s="16" t="s">
        <v>259</v>
      </c>
      <c r="C9" s="13" t="s">
        <v>89</v>
      </c>
      <c r="D9" s="14">
        <v>6.58</v>
      </c>
      <c r="E9" s="14">
        <v>8.8000000000000007</v>
      </c>
      <c r="F9" s="14">
        <v>8.0500000000000007</v>
      </c>
      <c r="G9" s="14">
        <v>139.43</v>
      </c>
      <c r="H9" s="14">
        <v>0</v>
      </c>
      <c r="I9" s="14">
        <v>0.104</v>
      </c>
      <c r="J9" s="14">
        <v>18.43</v>
      </c>
      <c r="K9" s="14">
        <v>0</v>
      </c>
      <c r="L9" s="14">
        <v>273.5</v>
      </c>
      <c r="M9" s="14">
        <v>175.2</v>
      </c>
      <c r="N9" s="14">
        <v>64.900000000000006</v>
      </c>
      <c r="O9" s="15">
        <v>0</v>
      </c>
    </row>
    <row r="10" spans="1:15">
      <c r="A10" s="11" t="s">
        <v>129</v>
      </c>
      <c r="B10" s="16" t="s">
        <v>130</v>
      </c>
      <c r="C10" s="13" t="s">
        <v>49</v>
      </c>
      <c r="D10" s="14">
        <v>8.6</v>
      </c>
      <c r="E10" s="14">
        <v>6.09</v>
      </c>
      <c r="F10" s="14">
        <v>38.64</v>
      </c>
      <c r="G10" s="14">
        <v>243.75</v>
      </c>
      <c r="H10" s="14">
        <v>0</v>
      </c>
      <c r="I10" s="14">
        <v>0</v>
      </c>
      <c r="J10" s="14">
        <v>0</v>
      </c>
      <c r="K10" s="14">
        <v>0</v>
      </c>
      <c r="L10" s="14">
        <v>14.82</v>
      </c>
      <c r="M10" s="14">
        <v>203.92</v>
      </c>
      <c r="N10" s="14">
        <v>0</v>
      </c>
      <c r="O10" s="15">
        <v>0</v>
      </c>
    </row>
    <row r="11" spans="1:15">
      <c r="A11" s="11" t="s">
        <v>260</v>
      </c>
      <c r="B11" s="16" t="s">
        <v>137</v>
      </c>
      <c r="C11" s="13" t="s">
        <v>42</v>
      </c>
      <c r="D11" s="14">
        <v>0.48</v>
      </c>
      <c r="E11" s="14">
        <v>0.06</v>
      </c>
      <c r="F11" s="14">
        <v>1.02</v>
      </c>
      <c r="G11" s="14">
        <v>6</v>
      </c>
      <c r="H11" s="14">
        <v>0</v>
      </c>
      <c r="I11" s="14">
        <v>2.1</v>
      </c>
      <c r="J11" s="14">
        <v>0</v>
      </c>
      <c r="K11" s="14">
        <v>0</v>
      </c>
      <c r="L11" s="14">
        <v>11.5</v>
      </c>
      <c r="M11" s="14">
        <v>12</v>
      </c>
      <c r="N11" s="14">
        <v>7</v>
      </c>
      <c r="O11" s="15">
        <v>0</v>
      </c>
    </row>
    <row r="12" spans="1:15">
      <c r="A12" s="11" t="s">
        <v>37</v>
      </c>
      <c r="B12" s="16" t="s">
        <v>38</v>
      </c>
      <c r="C12" s="13" t="s">
        <v>39</v>
      </c>
      <c r="D12" s="14">
        <v>3.16</v>
      </c>
      <c r="E12" s="14">
        <v>0.4</v>
      </c>
      <c r="F12" s="14">
        <v>15.2</v>
      </c>
      <c r="G12" s="14">
        <v>92.42</v>
      </c>
      <c r="H12" s="14">
        <v>0</v>
      </c>
      <c r="I12" s="14">
        <v>0</v>
      </c>
      <c r="J12" s="14">
        <v>0</v>
      </c>
      <c r="K12" s="14">
        <v>0</v>
      </c>
      <c r="L12" s="14">
        <v>7.8</v>
      </c>
      <c r="M12" s="14">
        <v>24.9</v>
      </c>
      <c r="N12" s="14">
        <v>0</v>
      </c>
      <c r="O12" s="15">
        <v>0</v>
      </c>
    </row>
    <row r="13" spans="1:15">
      <c r="A13" s="11" t="s">
        <v>34</v>
      </c>
      <c r="B13" s="16" t="s">
        <v>261</v>
      </c>
      <c r="C13" s="13" t="s">
        <v>36</v>
      </c>
      <c r="D13" s="14">
        <v>0.4</v>
      </c>
      <c r="E13" s="14">
        <v>0.4</v>
      </c>
      <c r="F13" s="14">
        <v>9.8000000000000007</v>
      </c>
      <c r="G13" s="14">
        <v>47</v>
      </c>
      <c r="H13" s="14">
        <v>0.03</v>
      </c>
      <c r="I13" s="14">
        <v>10</v>
      </c>
      <c r="J13" s="14">
        <v>0</v>
      </c>
      <c r="K13" s="14">
        <v>0.2</v>
      </c>
      <c r="L13" s="14">
        <v>16</v>
      </c>
      <c r="M13" s="14">
        <v>11</v>
      </c>
      <c r="N13" s="14">
        <v>9</v>
      </c>
      <c r="O13" s="15">
        <v>2.2000000000000002</v>
      </c>
    </row>
    <row r="14" spans="1:15" ht="30">
      <c r="A14" s="11" t="s">
        <v>212</v>
      </c>
      <c r="B14" s="16" t="s">
        <v>86</v>
      </c>
      <c r="C14" s="13" t="s">
        <v>29</v>
      </c>
      <c r="D14" s="14">
        <v>0.06</v>
      </c>
      <c r="E14" s="14">
        <v>0.02</v>
      </c>
      <c r="F14" s="14">
        <v>18.98</v>
      </c>
      <c r="G14" s="14">
        <v>55.82</v>
      </c>
      <c r="H14" s="14">
        <v>0</v>
      </c>
      <c r="I14" s="14">
        <v>0.02</v>
      </c>
      <c r="J14" s="14">
        <v>0</v>
      </c>
      <c r="K14" s="14">
        <v>0</v>
      </c>
      <c r="L14" s="14">
        <v>11.1</v>
      </c>
      <c r="M14" s="14">
        <v>2.8</v>
      </c>
      <c r="N14" s="14">
        <v>1.4</v>
      </c>
      <c r="O14" s="15">
        <v>0.28000000000000003</v>
      </c>
    </row>
    <row r="15" spans="1:15">
      <c r="A15" s="11"/>
      <c r="B15" s="12" t="s">
        <v>40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</row>
    <row r="16" spans="1:15">
      <c r="A16" s="11" t="s">
        <v>187</v>
      </c>
      <c r="B16" s="16" t="s">
        <v>188</v>
      </c>
      <c r="C16" s="13" t="s">
        <v>42</v>
      </c>
      <c r="D16" s="14">
        <v>2.2000000000000002</v>
      </c>
      <c r="E16" s="14">
        <v>2.52</v>
      </c>
      <c r="F16" s="14">
        <v>4.18</v>
      </c>
      <c r="G16" s="14">
        <v>148.18</v>
      </c>
      <c r="H16" s="14">
        <v>0</v>
      </c>
      <c r="I16" s="14">
        <v>4.71</v>
      </c>
      <c r="J16" s="14">
        <v>0</v>
      </c>
      <c r="K16" s="14">
        <v>0</v>
      </c>
      <c r="L16" s="37">
        <v>48.2</v>
      </c>
      <c r="M16" s="37">
        <v>30.8</v>
      </c>
      <c r="N16" s="14">
        <v>0</v>
      </c>
      <c r="O16" s="15">
        <v>0</v>
      </c>
    </row>
    <row r="17" spans="1:15">
      <c r="A17" s="11" t="s">
        <v>143</v>
      </c>
      <c r="B17" s="16" t="s">
        <v>144</v>
      </c>
      <c r="C17" s="13" t="s">
        <v>145</v>
      </c>
      <c r="D17" s="14">
        <v>3.68</v>
      </c>
      <c r="E17" s="14">
        <v>5.17</v>
      </c>
      <c r="F17" s="14">
        <v>11.97</v>
      </c>
      <c r="G17" s="14">
        <v>107.12</v>
      </c>
      <c r="H17" s="14">
        <v>0</v>
      </c>
      <c r="I17" s="14">
        <v>19.375</v>
      </c>
      <c r="J17" s="14">
        <v>0</v>
      </c>
      <c r="K17" s="14">
        <v>0</v>
      </c>
      <c r="L17" s="14">
        <v>44.8</v>
      </c>
      <c r="M17" s="14">
        <v>133.6</v>
      </c>
      <c r="N17" s="14">
        <v>26.12</v>
      </c>
      <c r="O17" s="15">
        <v>0</v>
      </c>
    </row>
    <row r="18" spans="1:15">
      <c r="A18" s="11" t="s">
        <v>262</v>
      </c>
      <c r="B18" s="16" t="s">
        <v>263</v>
      </c>
      <c r="C18" s="13" t="s">
        <v>89</v>
      </c>
      <c r="D18" s="14">
        <v>12.13</v>
      </c>
      <c r="E18" s="14">
        <v>14.81</v>
      </c>
      <c r="F18" s="14">
        <v>2</v>
      </c>
      <c r="G18" s="14">
        <v>190</v>
      </c>
      <c r="H18" s="14">
        <v>6.4000000000000001E-2</v>
      </c>
      <c r="I18" s="14">
        <v>2.36</v>
      </c>
      <c r="J18" s="14">
        <v>6.4000000000000001E-2</v>
      </c>
      <c r="K18" s="14">
        <v>0.48799999999999999</v>
      </c>
      <c r="L18" s="14">
        <v>64.900000000000006</v>
      </c>
      <c r="M18" s="14">
        <v>91.2</v>
      </c>
      <c r="N18" s="14">
        <v>15.696</v>
      </c>
      <c r="O18" s="15">
        <v>1.36</v>
      </c>
    </row>
    <row r="19" spans="1:15">
      <c r="A19" s="11" t="s">
        <v>47</v>
      </c>
      <c r="B19" s="16" t="s">
        <v>48</v>
      </c>
      <c r="C19" s="13" t="s">
        <v>49</v>
      </c>
      <c r="D19" s="14">
        <v>3.65</v>
      </c>
      <c r="E19" s="14">
        <v>5.37</v>
      </c>
      <c r="F19" s="14">
        <v>32.69</v>
      </c>
      <c r="G19" s="14">
        <v>206.2</v>
      </c>
      <c r="H19" s="14">
        <v>0</v>
      </c>
      <c r="I19" s="14">
        <v>0</v>
      </c>
      <c r="J19" s="14">
        <v>0</v>
      </c>
      <c r="K19" s="14">
        <v>0</v>
      </c>
      <c r="L19" s="14">
        <v>1.36</v>
      </c>
      <c r="M19" s="14">
        <v>60.94</v>
      </c>
      <c r="N19" s="14">
        <v>0</v>
      </c>
      <c r="O19" s="15">
        <v>0</v>
      </c>
    </row>
    <row r="20" spans="1:15" ht="17.25" customHeight="1">
      <c r="A20" s="11" t="s">
        <v>264</v>
      </c>
      <c r="B20" s="16" t="s">
        <v>265</v>
      </c>
      <c r="C20" s="13" t="s">
        <v>29</v>
      </c>
      <c r="D20" s="14">
        <v>0.34</v>
      </c>
      <c r="E20" s="14">
        <v>0.1</v>
      </c>
      <c r="F20" s="14">
        <v>23.6</v>
      </c>
      <c r="G20" s="14">
        <v>98.4</v>
      </c>
      <c r="H20" s="14">
        <v>0</v>
      </c>
      <c r="I20" s="14">
        <v>0.44</v>
      </c>
      <c r="J20" s="14">
        <v>0</v>
      </c>
      <c r="K20" s="14">
        <v>0.28000000000000003</v>
      </c>
      <c r="L20" s="14">
        <v>20.32</v>
      </c>
      <c r="M20" s="14">
        <v>12.46</v>
      </c>
      <c r="N20" s="14">
        <v>17.12</v>
      </c>
      <c r="O20" s="15">
        <v>0.44</v>
      </c>
    </row>
    <row r="21" spans="1:15">
      <c r="A21" s="11" t="s">
        <v>37</v>
      </c>
      <c r="B21" s="16" t="s">
        <v>38</v>
      </c>
      <c r="C21" s="13" t="s">
        <v>39</v>
      </c>
      <c r="D21" s="14">
        <v>3.16</v>
      </c>
      <c r="E21" s="14">
        <v>0.4</v>
      </c>
      <c r="F21" s="14">
        <v>15.2</v>
      </c>
      <c r="G21" s="14">
        <v>92.42</v>
      </c>
      <c r="H21" s="14">
        <v>0</v>
      </c>
      <c r="I21" s="14">
        <v>0</v>
      </c>
      <c r="J21" s="14">
        <v>0</v>
      </c>
      <c r="K21" s="14">
        <v>0</v>
      </c>
      <c r="L21" s="14">
        <v>7.8</v>
      </c>
      <c r="M21" s="14">
        <v>24.9</v>
      </c>
      <c r="N21" s="14">
        <v>0</v>
      </c>
      <c r="O21" s="15">
        <v>0</v>
      </c>
    </row>
    <row r="22" spans="1:15">
      <c r="A22" s="11" t="s">
        <v>37</v>
      </c>
      <c r="B22" s="16" t="s">
        <v>52</v>
      </c>
      <c r="C22" s="13" t="s">
        <v>39</v>
      </c>
      <c r="D22" s="14">
        <v>2.2400000000000002</v>
      </c>
      <c r="E22" s="14">
        <v>0.44</v>
      </c>
      <c r="F22" s="14">
        <v>15.08</v>
      </c>
      <c r="G22" s="14">
        <v>90.76</v>
      </c>
      <c r="H22" s="14">
        <v>0</v>
      </c>
      <c r="I22" s="14">
        <v>0</v>
      </c>
      <c r="J22" s="14">
        <v>0</v>
      </c>
      <c r="K22" s="14">
        <v>0</v>
      </c>
      <c r="L22" s="14">
        <v>6.8</v>
      </c>
      <c r="M22" s="14">
        <v>24</v>
      </c>
      <c r="N22" s="14">
        <v>0</v>
      </c>
      <c r="O22" s="15">
        <v>0</v>
      </c>
    </row>
    <row r="23" spans="1:15">
      <c r="A23" s="11"/>
      <c r="B23" s="12" t="s">
        <v>53</v>
      </c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</row>
    <row r="24" spans="1:15" ht="28.5" customHeight="1">
      <c r="A24" s="11" t="s">
        <v>50</v>
      </c>
      <c r="B24" s="16" t="s">
        <v>266</v>
      </c>
      <c r="C24" s="13" t="s">
        <v>29</v>
      </c>
      <c r="D24" s="14">
        <v>1</v>
      </c>
      <c r="E24" s="14">
        <v>0</v>
      </c>
      <c r="F24" s="14">
        <v>20.2</v>
      </c>
      <c r="G24" s="14">
        <v>84.44</v>
      </c>
      <c r="H24" s="14">
        <v>0</v>
      </c>
      <c r="I24" s="14">
        <v>4</v>
      </c>
      <c r="J24" s="14">
        <v>0</v>
      </c>
      <c r="K24" s="14">
        <v>0</v>
      </c>
      <c r="L24" s="14">
        <v>14</v>
      </c>
      <c r="M24" s="14">
        <v>14</v>
      </c>
      <c r="N24" s="14">
        <v>0</v>
      </c>
      <c r="O24" s="15">
        <v>0</v>
      </c>
    </row>
    <row r="25" spans="1:15" ht="30">
      <c r="A25" s="11" t="s">
        <v>37</v>
      </c>
      <c r="B25" s="60" t="s">
        <v>318</v>
      </c>
      <c r="C25" s="13">
        <v>50</v>
      </c>
      <c r="D25" s="14">
        <v>1</v>
      </c>
      <c r="E25" s="14">
        <v>1.65</v>
      </c>
      <c r="F25" s="14">
        <v>28.65</v>
      </c>
      <c r="G25" s="14">
        <v>175</v>
      </c>
      <c r="H25" s="14">
        <v>8.0000000000000002E-3</v>
      </c>
      <c r="I25" s="14">
        <v>0</v>
      </c>
      <c r="J25" s="14">
        <v>16</v>
      </c>
      <c r="K25" s="14">
        <v>0</v>
      </c>
      <c r="L25" s="14">
        <v>2</v>
      </c>
      <c r="M25" s="14">
        <v>16.78</v>
      </c>
      <c r="N25" s="14">
        <v>0</v>
      </c>
      <c r="O25" s="15">
        <v>0</v>
      </c>
    </row>
    <row r="26" spans="1:15" s="19" customFormat="1" ht="13.5" thickBot="1">
      <c r="A26" s="20"/>
      <c r="B26" s="21" t="s">
        <v>57</v>
      </c>
      <c r="C26" s="22"/>
      <c r="D26" s="23">
        <f>D36</f>
        <v>48.679999999999993</v>
      </c>
      <c r="E26" s="23">
        <f t="shared" ref="E26:O26" si="0">E36</f>
        <v>46.230000000000004</v>
      </c>
      <c r="F26" s="23">
        <f t="shared" si="0"/>
        <v>245.26</v>
      </c>
      <c r="G26" s="23">
        <f t="shared" si="0"/>
        <v>1776.94</v>
      </c>
      <c r="H26" s="23">
        <f t="shared" si="0"/>
        <v>0.10200000000000001</v>
      </c>
      <c r="I26" s="23">
        <f t="shared" si="0"/>
        <v>43.109000000000002</v>
      </c>
      <c r="J26" s="23">
        <f t="shared" si="0"/>
        <v>34.494</v>
      </c>
      <c r="K26" s="23">
        <f t="shared" si="0"/>
        <v>0.96799999999999997</v>
      </c>
      <c r="L26" s="23">
        <f t="shared" si="0"/>
        <v>544.90000000000009</v>
      </c>
      <c r="M26" s="23">
        <f t="shared" si="0"/>
        <v>838.5</v>
      </c>
      <c r="N26" s="23">
        <f t="shared" si="0"/>
        <v>141.23600000000002</v>
      </c>
      <c r="O26" s="23">
        <f t="shared" si="0"/>
        <v>4.28</v>
      </c>
    </row>
    <row r="27" spans="1:15" ht="15.75" thickBot="1"/>
    <row r="28" spans="1:15" s="7" customFormat="1" ht="30" customHeight="1">
      <c r="B28" s="74" t="s">
        <v>58</v>
      </c>
      <c r="C28" s="68"/>
      <c r="D28" s="25" t="s">
        <v>59</v>
      </c>
      <c r="E28" s="25" t="s">
        <v>60</v>
      </c>
      <c r="F28" s="25" t="s">
        <v>61</v>
      </c>
      <c r="G28" s="25" t="s">
        <v>62</v>
      </c>
      <c r="H28" s="25" t="s">
        <v>63</v>
      </c>
      <c r="I28" s="25" t="s">
        <v>64</v>
      </c>
      <c r="J28" s="25" t="s">
        <v>65</v>
      </c>
      <c r="K28" s="25" t="s">
        <v>66</v>
      </c>
      <c r="L28" s="25" t="s">
        <v>67</v>
      </c>
      <c r="M28" s="25" t="s">
        <v>68</v>
      </c>
      <c r="N28" s="25" t="s">
        <v>69</v>
      </c>
      <c r="O28" s="26" t="s">
        <v>70</v>
      </c>
    </row>
    <row r="29" spans="1:15" s="27" customFormat="1" ht="13.5" thickBot="1">
      <c r="B29" s="75"/>
      <c r="C29" s="76"/>
      <c r="D29" s="23">
        <f>D36</f>
        <v>48.679999999999993</v>
      </c>
      <c r="E29" s="23">
        <f t="shared" ref="E29:O29" si="1">E36</f>
        <v>46.230000000000004</v>
      </c>
      <c r="F29" s="23">
        <f t="shared" si="1"/>
        <v>245.26</v>
      </c>
      <c r="G29" s="23">
        <f t="shared" si="1"/>
        <v>1776.94</v>
      </c>
      <c r="H29" s="23">
        <f t="shared" si="1"/>
        <v>0.10200000000000001</v>
      </c>
      <c r="I29" s="23">
        <f t="shared" si="1"/>
        <v>43.109000000000002</v>
      </c>
      <c r="J29" s="23">
        <f t="shared" si="1"/>
        <v>34.494</v>
      </c>
      <c r="K29" s="23">
        <f t="shared" si="1"/>
        <v>0.96799999999999997</v>
      </c>
      <c r="L29" s="23">
        <f t="shared" si="1"/>
        <v>544.90000000000009</v>
      </c>
      <c r="M29" s="23">
        <f t="shared" si="1"/>
        <v>838.5</v>
      </c>
      <c r="N29" s="23">
        <f t="shared" si="1"/>
        <v>141.23600000000002</v>
      </c>
      <c r="O29" s="23">
        <f t="shared" si="1"/>
        <v>4.28</v>
      </c>
    </row>
    <row r="30" spans="1:15" ht="15.75" thickBot="1"/>
    <row r="31" spans="1:15">
      <c r="A31" s="77" t="s">
        <v>71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28"/>
      <c r="N31" s="28"/>
      <c r="O31" s="29"/>
    </row>
    <row r="32" spans="1:15" ht="25.5">
      <c r="A32" s="30" t="s">
        <v>72</v>
      </c>
      <c r="B32" s="69" t="s">
        <v>73</v>
      </c>
      <c r="C32" s="69"/>
      <c r="D32" s="8" t="s">
        <v>59</v>
      </c>
      <c r="E32" s="8" t="s">
        <v>60</v>
      </c>
      <c r="F32" s="8" t="s">
        <v>61</v>
      </c>
      <c r="G32" s="8" t="s">
        <v>12</v>
      </c>
      <c r="H32" s="8" t="s">
        <v>74</v>
      </c>
      <c r="I32" s="8" t="s">
        <v>64</v>
      </c>
      <c r="J32" s="8" t="s">
        <v>65</v>
      </c>
      <c r="K32" s="8" t="s">
        <v>66</v>
      </c>
      <c r="L32" s="8" t="s">
        <v>67</v>
      </c>
      <c r="M32" s="8" t="s">
        <v>68</v>
      </c>
      <c r="N32" s="8" t="s">
        <v>69</v>
      </c>
      <c r="O32" s="9" t="s">
        <v>70</v>
      </c>
    </row>
    <row r="33" spans="1:15">
      <c r="A33" s="11">
        <v>1</v>
      </c>
      <c r="B33" s="79" t="s">
        <v>26</v>
      </c>
      <c r="C33" s="79"/>
      <c r="D33" s="14">
        <f>SUM(D9:D14)</f>
        <v>19.279999999999998</v>
      </c>
      <c r="E33" s="14">
        <f t="shared" ref="E33:G33" si="2">SUM(E9:E14)</f>
        <v>15.770000000000001</v>
      </c>
      <c r="F33" s="14">
        <f t="shared" si="2"/>
        <v>91.69</v>
      </c>
      <c r="G33" s="14">
        <f t="shared" si="2"/>
        <v>584.42000000000007</v>
      </c>
      <c r="H33" s="14">
        <f>SUM(H9:H14)</f>
        <v>0.03</v>
      </c>
      <c r="I33" s="14">
        <f t="shared" ref="I33:O33" si="3">SUM(I9:I14)</f>
        <v>12.224</v>
      </c>
      <c r="J33" s="14">
        <f t="shared" si="3"/>
        <v>18.43</v>
      </c>
      <c r="K33" s="14">
        <f t="shared" si="3"/>
        <v>0.2</v>
      </c>
      <c r="L33" s="14">
        <f>SUM(L9:L14)</f>
        <v>334.72</v>
      </c>
      <c r="M33" s="14">
        <f>SUM(M9:M14)</f>
        <v>429.82</v>
      </c>
      <c r="N33" s="14">
        <f t="shared" si="3"/>
        <v>82.300000000000011</v>
      </c>
      <c r="O33" s="14">
        <f t="shared" si="3"/>
        <v>2.4800000000000004</v>
      </c>
    </row>
    <row r="34" spans="1:15">
      <c r="A34" s="11">
        <v>2</v>
      </c>
      <c r="B34" s="79" t="s">
        <v>40</v>
      </c>
      <c r="C34" s="79"/>
      <c r="D34" s="14">
        <f>SUM(D16:D22)</f>
        <v>27.4</v>
      </c>
      <c r="E34" s="14">
        <f t="shared" ref="E34:G34" si="4">SUM(E16:E22)</f>
        <v>28.810000000000002</v>
      </c>
      <c r="F34" s="14">
        <f t="shared" si="4"/>
        <v>104.72</v>
      </c>
      <c r="G34" s="14">
        <f t="shared" si="4"/>
        <v>933.07999999999993</v>
      </c>
      <c r="H34" s="14">
        <f>SUM(H16:H22)</f>
        <v>6.4000000000000001E-2</v>
      </c>
      <c r="I34" s="14">
        <f t="shared" ref="I34:O34" si="5">SUM(I16:I22)</f>
        <v>26.885000000000002</v>
      </c>
      <c r="J34" s="14">
        <f t="shared" si="5"/>
        <v>6.4000000000000001E-2</v>
      </c>
      <c r="K34" s="14">
        <f t="shared" si="5"/>
        <v>0.76800000000000002</v>
      </c>
      <c r="L34" s="14">
        <f>SUM(L16:L22)</f>
        <v>194.18000000000004</v>
      </c>
      <c r="M34" s="14">
        <f>SUM(M16:M22)</f>
        <v>377.9</v>
      </c>
      <c r="N34" s="14">
        <f t="shared" si="5"/>
        <v>58.936000000000007</v>
      </c>
      <c r="O34" s="14">
        <f t="shared" si="5"/>
        <v>1.8</v>
      </c>
    </row>
    <row r="35" spans="1:15">
      <c r="A35" s="11">
        <v>3</v>
      </c>
      <c r="B35" s="79" t="s">
        <v>53</v>
      </c>
      <c r="C35" s="79"/>
      <c r="D35" s="14">
        <f>SUM(D24:D25)</f>
        <v>2</v>
      </c>
      <c r="E35" s="14">
        <f t="shared" ref="E35:G35" si="6">SUM(E24:E25)</f>
        <v>1.65</v>
      </c>
      <c r="F35" s="14">
        <f t="shared" si="6"/>
        <v>48.849999999999994</v>
      </c>
      <c r="G35" s="14">
        <f t="shared" si="6"/>
        <v>259.44</v>
      </c>
      <c r="H35" s="14">
        <f>SUM(H24:H25)</f>
        <v>8.0000000000000002E-3</v>
      </c>
      <c r="I35" s="14">
        <f t="shared" ref="I35:O35" si="7">SUM(I24:I25)</f>
        <v>4</v>
      </c>
      <c r="J35" s="14">
        <f t="shared" si="7"/>
        <v>16</v>
      </c>
      <c r="K35" s="14">
        <f t="shared" si="7"/>
        <v>0</v>
      </c>
      <c r="L35" s="14">
        <f>SUM(L24:L25)</f>
        <v>16</v>
      </c>
      <c r="M35" s="14">
        <f>SUM(M24:M25)</f>
        <v>30.78</v>
      </c>
      <c r="N35" s="14">
        <f t="shared" si="7"/>
        <v>0</v>
      </c>
      <c r="O35" s="14">
        <f t="shared" si="7"/>
        <v>0</v>
      </c>
    </row>
    <row r="36" spans="1:15" ht="15.75" thickBot="1">
      <c r="A36" s="20"/>
      <c r="B36" s="80" t="s">
        <v>75</v>
      </c>
      <c r="C36" s="80"/>
      <c r="D36" s="23">
        <f>SUM(D33:D35)</f>
        <v>48.679999999999993</v>
      </c>
      <c r="E36" s="23">
        <f t="shared" ref="E36:G36" si="8">SUM(E33:E35)</f>
        <v>46.230000000000004</v>
      </c>
      <c r="F36" s="23">
        <f t="shared" si="8"/>
        <v>245.26</v>
      </c>
      <c r="G36" s="23">
        <f t="shared" si="8"/>
        <v>1776.94</v>
      </c>
      <c r="H36" s="23">
        <f>SUM(H33:H35)</f>
        <v>0.10200000000000001</v>
      </c>
      <c r="I36" s="23">
        <f t="shared" ref="I36:O36" si="9">SUM(I33:I35)</f>
        <v>43.109000000000002</v>
      </c>
      <c r="J36" s="23">
        <f t="shared" si="9"/>
        <v>34.494</v>
      </c>
      <c r="K36" s="23">
        <f t="shared" si="9"/>
        <v>0.96799999999999997</v>
      </c>
      <c r="L36" s="23">
        <f t="shared" si="9"/>
        <v>544.90000000000009</v>
      </c>
      <c r="M36" s="23">
        <f>SUM(M33:M35)</f>
        <v>838.5</v>
      </c>
      <c r="N36" s="23">
        <f t="shared" si="9"/>
        <v>141.23600000000002</v>
      </c>
      <c r="O36" s="23">
        <f t="shared" si="9"/>
        <v>4.28</v>
      </c>
    </row>
  </sheetData>
  <mergeCells count="16">
    <mergeCell ref="B33:C33"/>
    <mergeCell ref="B34:C34"/>
    <mergeCell ref="B35:C35"/>
    <mergeCell ref="B36:C36"/>
    <mergeCell ref="G6:G7"/>
    <mergeCell ref="H6:K6"/>
    <mergeCell ref="L6:O6"/>
    <mergeCell ref="B28:C29"/>
    <mergeCell ref="A31:L31"/>
    <mergeCell ref="B32:C32"/>
    <mergeCell ref="D6:F6"/>
    <mergeCell ref="A4:A5"/>
    <mergeCell ref="B4:B5"/>
    <mergeCell ref="A6:A7"/>
    <mergeCell ref="B6:B7"/>
    <mergeCell ref="C6:C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O37"/>
  <sheetViews>
    <sheetView topLeftCell="A7" workbookViewId="0">
      <selection sqref="A1:XFD1048576"/>
    </sheetView>
  </sheetViews>
  <sheetFormatPr defaultRowHeight="15"/>
  <cols>
    <col min="1" max="1" width="13" customWidth="1"/>
    <col min="2" max="2" width="41.7109375" style="24" customWidth="1"/>
    <col min="3" max="3" width="10.7109375" style="3" customWidth="1"/>
    <col min="4" max="6" width="10.7109375" style="4" customWidth="1"/>
    <col min="7" max="7" width="17" style="4" customWidth="1"/>
    <col min="8" max="12" width="7.7109375" style="4" customWidth="1"/>
    <col min="13" max="15" width="9.140625" style="4"/>
  </cols>
  <sheetData>
    <row r="1" spans="1:15">
      <c r="A1" s="1" t="s">
        <v>0</v>
      </c>
      <c r="B1" s="2" t="s">
        <v>267</v>
      </c>
    </row>
    <row r="2" spans="1:15" s="2" customFormat="1">
      <c r="A2" s="5" t="s">
        <v>2</v>
      </c>
      <c r="B2" s="2" t="s">
        <v>244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2" customFormat="1">
      <c r="A3" s="6" t="s">
        <v>4</v>
      </c>
      <c r="B3" t="s">
        <v>5</v>
      </c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>
      <c r="A4" s="62" t="s">
        <v>6</v>
      </c>
      <c r="B4" s="64" t="s">
        <v>7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2" customFormat="1" ht="15.75" thickBot="1">
      <c r="A5" s="63"/>
      <c r="B5" s="65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7" customFormat="1" ht="33" customHeight="1">
      <c r="A6" s="66" t="s">
        <v>8</v>
      </c>
      <c r="B6" s="68" t="s">
        <v>9</v>
      </c>
      <c r="C6" s="70" t="s">
        <v>10</v>
      </c>
      <c r="D6" s="72" t="s">
        <v>11</v>
      </c>
      <c r="E6" s="72"/>
      <c r="F6" s="72"/>
      <c r="G6" s="72" t="s">
        <v>12</v>
      </c>
      <c r="H6" s="72" t="s">
        <v>13</v>
      </c>
      <c r="I6" s="72"/>
      <c r="J6" s="72"/>
      <c r="K6" s="72"/>
      <c r="L6" s="72" t="s">
        <v>14</v>
      </c>
      <c r="M6" s="72"/>
      <c r="N6" s="72"/>
      <c r="O6" s="73"/>
    </row>
    <row r="7" spans="1:15" s="10" customFormat="1" ht="12.75">
      <c r="A7" s="67"/>
      <c r="B7" s="69"/>
      <c r="C7" s="71"/>
      <c r="D7" s="8" t="s">
        <v>15</v>
      </c>
      <c r="E7" s="8" t="s">
        <v>16</v>
      </c>
      <c r="F7" s="8" t="s">
        <v>17</v>
      </c>
      <c r="G7" s="81"/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9" t="s">
        <v>25</v>
      </c>
    </row>
    <row r="8" spans="1:15">
      <c r="A8" s="11"/>
      <c r="B8" s="12" t="s">
        <v>26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15" ht="30">
      <c r="A9" s="11" t="s">
        <v>268</v>
      </c>
      <c r="B9" s="16" t="s">
        <v>269</v>
      </c>
      <c r="C9" s="13" t="s">
        <v>27</v>
      </c>
      <c r="D9" s="14">
        <v>7.52</v>
      </c>
      <c r="E9" s="14">
        <v>11.72</v>
      </c>
      <c r="F9" s="14">
        <v>42.04</v>
      </c>
      <c r="G9" s="14">
        <v>284.99</v>
      </c>
      <c r="H9" s="14">
        <v>0.189</v>
      </c>
      <c r="I9" s="14">
        <v>1.1759999999999999</v>
      </c>
      <c r="J9" s="14">
        <v>6.3E-2</v>
      </c>
      <c r="K9" s="14">
        <v>0.21</v>
      </c>
      <c r="L9" s="14">
        <v>60.42</v>
      </c>
      <c r="M9" s="14">
        <v>131.86000000000001</v>
      </c>
      <c r="N9" s="14">
        <v>47.606999999999999</v>
      </c>
      <c r="O9" s="15">
        <v>1.2390000000000001</v>
      </c>
    </row>
    <row r="10" spans="1:15">
      <c r="A10" s="11" t="s">
        <v>270</v>
      </c>
      <c r="B10" s="16" t="s">
        <v>80</v>
      </c>
      <c r="C10" s="13">
        <v>20</v>
      </c>
      <c r="D10" s="14">
        <v>6.96</v>
      </c>
      <c r="E10" s="14">
        <v>8.85</v>
      </c>
      <c r="F10" s="14">
        <v>0</v>
      </c>
      <c r="G10" s="14">
        <v>108</v>
      </c>
      <c r="H10" s="14">
        <v>0</v>
      </c>
      <c r="I10" s="14">
        <v>0.21</v>
      </c>
      <c r="J10" s="14">
        <v>0</v>
      </c>
      <c r="K10" s="14">
        <v>0</v>
      </c>
      <c r="L10" s="14">
        <v>134</v>
      </c>
      <c r="M10" s="14">
        <v>150</v>
      </c>
      <c r="N10" s="14">
        <v>1.4</v>
      </c>
      <c r="O10" s="15">
        <v>0</v>
      </c>
    </row>
    <row r="11" spans="1:15">
      <c r="A11" s="11" t="s">
        <v>120</v>
      </c>
      <c r="B11" s="16" t="s">
        <v>121</v>
      </c>
      <c r="C11" s="13" t="s">
        <v>122</v>
      </c>
      <c r="D11" s="14">
        <v>0.08</v>
      </c>
      <c r="E11" s="14">
        <v>7.25</v>
      </c>
      <c r="F11" s="14">
        <v>0.13</v>
      </c>
      <c r="G11" s="14">
        <v>66</v>
      </c>
      <c r="H11" s="14">
        <v>0</v>
      </c>
      <c r="I11" s="14">
        <v>0</v>
      </c>
      <c r="J11" s="14">
        <v>0.04</v>
      </c>
      <c r="K11" s="14">
        <v>0.11</v>
      </c>
      <c r="L11" s="14">
        <v>2.4</v>
      </c>
      <c r="M11" s="14">
        <v>3</v>
      </c>
      <c r="N11" s="14">
        <v>0</v>
      </c>
      <c r="O11" s="15">
        <v>0.02</v>
      </c>
    </row>
    <row r="12" spans="1:15">
      <c r="A12" s="11" t="s">
        <v>221</v>
      </c>
      <c r="B12" s="16" t="s">
        <v>222</v>
      </c>
      <c r="C12" s="13" t="s">
        <v>234</v>
      </c>
      <c r="D12" s="14">
        <v>1.53</v>
      </c>
      <c r="E12" s="14">
        <v>1.35</v>
      </c>
      <c r="F12" s="14">
        <v>23.44</v>
      </c>
      <c r="G12" s="14">
        <v>80.989999999999995</v>
      </c>
      <c r="H12" s="14">
        <v>4.2999999999999997E-2</v>
      </c>
      <c r="I12" s="14">
        <v>1.333</v>
      </c>
      <c r="J12" s="14">
        <v>0</v>
      </c>
      <c r="K12" s="14">
        <v>0</v>
      </c>
      <c r="L12" s="14">
        <v>85.64</v>
      </c>
      <c r="M12" s="14">
        <v>92.793999999999997</v>
      </c>
      <c r="N12" s="14">
        <v>15.394</v>
      </c>
      <c r="O12" s="15">
        <v>0.40799999999999997</v>
      </c>
    </row>
    <row r="13" spans="1:15">
      <c r="A13" s="17">
        <v>341</v>
      </c>
      <c r="B13" s="16" t="s">
        <v>172</v>
      </c>
      <c r="C13" s="13" t="s">
        <v>36</v>
      </c>
      <c r="D13" s="14">
        <v>0.4</v>
      </c>
      <c r="E13" s="14">
        <v>0.4</v>
      </c>
      <c r="F13" s="14">
        <v>9.8000000000000007</v>
      </c>
      <c r="G13" s="14">
        <v>47</v>
      </c>
      <c r="H13" s="14">
        <v>0.03</v>
      </c>
      <c r="I13" s="14">
        <v>10</v>
      </c>
      <c r="J13" s="14">
        <v>0</v>
      </c>
      <c r="K13" s="14">
        <v>0.2</v>
      </c>
      <c r="L13" s="14">
        <v>16</v>
      </c>
      <c r="M13" s="14">
        <v>11</v>
      </c>
      <c r="N13" s="14">
        <v>9</v>
      </c>
      <c r="O13" s="15">
        <v>2.2000000000000002</v>
      </c>
    </row>
    <row r="14" spans="1:15">
      <c r="A14" s="11" t="s">
        <v>37</v>
      </c>
      <c r="B14" s="16" t="s">
        <v>38</v>
      </c>
      <c r="C14" s="13" t="s">
        <v>39</v>
      </c>
      <c r="D14" s="14">
        <v>3.16</v>
      </c>
      <c r="E14" s="14">
        <v>0.4</v>
      </c>
      <c r="F14" s="14">
        <v>15.2</v>
      </c>
      <c r="G14" s="14">
        <v>92.42</v>
      </c>
      <c r="H14" s="14">
        <v>0</v>
      </c>
      <c r="I14" s="14">
        <v>0</v>
      </c>
      <c r="J14" s="14">
        <v>0</v>
      </c>
      <c r="K14" s="14">
        <v>0</v>
      </c>
      <c r="L14" s="14">
        <v>7.8</v>
      </c>
      <c r="M14" s="14">
        <v>24.9</v>
      </c>
      <c r="N14" s="14">
        <v>0</v>
      </c>
      <c r="O14" s="15">
        <v>0</v>
      </c>
    </row>
    <row r="15" spans="1:15">
      <c r="A15" s="11"/>
      <c r="B15" s="12" t="s">
        <v>40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</row>
    <row r="16" spans="1:15">
      <c r="A16" s="11" t="s">
        <v>271</v>
      </c>
      <c r="B16" s="16" t="s">
        <v>272</v>
      </c>
      <c r="C16" s="13" t="s">
        <v>42</v>
      </c>
      <c r="D16" s="14">
        <v>0.94</v>
      </c>
      <c r="E16" s="14">
        <v>3.61</v>
      </c>
      <c r="F16" s="14">
        <v>5.27</v>
      </c>
      <c r="G16" s="14">
        <v>57.42</v>
      </c>
      <c r="H16" s="14">
        <v>0</v>
      </c>
      <c r="I16" s="14">
        <v>19.739999999999998</v>
      </c>
      <c r="J16" s="14">
        <v>0</v>
      </c>
      <c r="K16" s="14">
        <v>0</v>
      </c>
      <c r="L16" s="14">
        <v>19.170000000000002</v>
      </c>
      <c r="M16" s="14">
        <v>20.309999999999999</v>
      </c>
      <c r="N16" s="14">
        <v>0</v>
      </c>
      <c r="O16" s="15">
        <v>0</v>
      </c>
    </row>
    <row r="17" spans="1:15">
      <c r="A17" s="11" t="s">
        <v>273</v>
      </c>
      <c r="B17" s="16" t="s">
        <v>274</v>
      </c>
      <c r="C17" s="13" t="s">
        <v>145</v>
      </c>
      <c r="D17" s="14">
        <v>1.6</v>
      </c>
      <c r="E17" s="14">
        <v>5</v>
      </c>
      <c r="F17" s="14">
        <v>9.15</v>
      </c>
      <c r="G17" s="14">
        <v>95.25</v>
      </c>
      <c r="H17" s="14">
        <v>7.4999999999999997E-2</v>
      </c>
      <c r="I17" s="14">
        <v>10.375</v>
      </c>
      <c r="J17" s="14">
        <v>0</v>
      </c>
      <c r="K17" s="14">
        <v>2.3250000000000002</v>
      </c>
      <c r="L17" s="14">
        <v>34.85</v>
      </c>
      <c r="M17" s="14">
        <v>49.274999999999999</v>
      </c>
      <c r="N17" s="14">
        <v>20.75</v>
      </c>
      <c r="O17" s="15">
        <v>0.77500000000000002</v>
      </c>
    </row>
    <row r="18" spans="1:15">
      <c r="A18" s="11" t="s">
        <v>45</v>
      </c>
      <c r="B18" s="16" t="s">
        <v>46</v>
      </c>
      <c r="C18" s="13" t="s">
        <v>36</v>
      </c>
      <c r="D18" s="14">
        <v>16.7</v>
      </c>
      <c r="E18" s="14">
        <v>9.02</v>
      </c>
      <c r="F18" s="14">
        <v>5.39</v>
      </c>
      <c r="G18" s="14">
        <v>125</v>
      </c>
      <c r="H18" s="14">
        <v>0</v>
      </c>
      <c r="I18" s="14">
        <v>0</v>
      </c>
      <c r="J18" s="14">
        <v>0</v>
      </c>
      <c r="K18" s="14">
        <v>0</v>
      </c>
      <c r="L18" s="14">
        <v>60.42</v>
      </c>
      <c r="M18" s="14">
        <v>250</v>
      </c>
      <c r="N18" s="14">
        <v>0</v>
      </c>
      <c r="O18" s="15">
        <v>0</v>
      </c>
    </row>
    <row r="19" spans="1:15">
      <c r="A19" s="11" t="s">
        <v>275</v>
      </c>
      <c r="B19" s="16" t="s">
        <v>276</v>
      </c>
      <c r="C19" s="13" t="s">
        <v>84</v>
      </c>
      <c r="D19" s="14">
        <v>0.95</v>
      </c>
      <c r="E19" s="14">
        <v>2.93</v>
      </c>
      <c r="F19" s="14">
        <v>3.98</v>
      </c>
      <c r="G19" s="14">
        <v>46.15</v>
      </c>
      <c r="H19" s="14">
        <v>0</v>
      </c>
      <c r="I19" s="14">
        <v>1.1599999999999999</v>
      </c>
      <c r="J19" s="14">
        <v>0</v>
      </c>
      <c r="K19" s="14">
        <v>0</v>
      </c>
      <c r="L19" s="14">
        <v>16.84</v>
      </c>
      <c r="M19" s="14">
        <v>18.98</v>
      </c>
      <c r="N19" s="14">
        <v>0</v>
      </c>
      <c r="O19" s="15">
        <v>0</v>
      </c>
    </row>
    <row r="20" spans="1:15">
      <c r="A20" s="11" t="s">
        <v>101</v>
      </c>
      <c r="B20" s="16" t="s">
        <v>102</v>
      </c>
      <c r="C20" s="13" t="s">
        <v>49</v>
      </c>
      <c r="D20" s="14">
        <v>5.52</v>
      </c>
      <c r="E20" s="14">
        <v>4.51</v>
      </c>
      <c r="F20" s="14">
        <v>26.44</v>
      </c>
      <c r="G20" s="14">
        <v>168.45</v>
      </c>
      <c r="H20" s="14">
        <v>0</v>
      </c>
      <c r="I20" s="14">
        <v>0</v>
      </c>
      <c r="J20" s="14">
        <v>0</v>
      </c>
      <c r="K20" s="14">
        <v>0</v>
      </c>
      <c r="L20" s="14">
        <v>4.8600000000000003</v>
      </c>
      <c r="M20" s="14">
        <v>37.049999999999997</v>
      </c>
      <c r="N20" s="14">
        <v>0</v>
      </c>
      <c r="O20" s="15">
        <v>0</v>
      </c>
    </row>
    <row r="21" spans="1:15" ht="30">
      <c r="A21" s="11" t="s">
        <v>277</v>
      </c>
      <c r="B21" s="16" t="s">
        <v>278</v>
      </c>
      <c r="C21" s="13" t="s">
        <v>29</v>
      </c>
      <c r="D21" s="14">
        <v>0.48</v>
      </c>
      <c r="E21" s="14">
        <v>0.18</v>
      </c>
      <c r="F21" s="14">
        <v>32.44</v>
      </c>
      <c r="G21" s="14">
        <v>133.4</v>
      </c>
      <c r="H21" s="14">
        <v>0</v>
      </c>
      <c r="I21" s="14">
        <v>1.98</v>
      </c>
      <c r="J21" s="14">
        <v>0</v>
      </c>
      <c r="K21" s="14">
        <v>0.18</v>
      </c>
      <c r="L21" s="14">
        <v>15.98</v>
      </c>
      <c r="M21" s="14">
        <v>15.58</v>
      </c>
      <c r="N21" s="14">
        <v>6.18</v>
      </c>
      <c r="O21" s="15">
        <v>1.46</v>
      </c>
    </row>
    <row r="22" spans="1:15">
      <c r="A22" s="11" t="s">
        <v>37</v>
      </c>
      <c r="B22" s="16" t="s">
        <v>38</v>
      </c>
      <c r="C22" s="13" t="s">
        <v>39</v>
      </c>
      <c r="D22" s="14">
        <v>3.16</v>
      </c>
      <c r="E22" s="14">
        <v>0.4</v>
      </c>
      <c r="F22" s="14">
        <v>15.2</v>
      </c>
      <c r="G22" s="14">
        <v>92.42</v>
      </c>
      <c r="H22" s="14">
        <v>0</v>
      </c>
      <c r="I22" s="14">
        <v>0</v>
      </c>
      <c r="J22" s="14">
        <v>0</v>
      </c>
      <c r="K22" s="14">
        <v>0</v>
      </c>
      <c r="L22" s="14">
        <v>7.8</v>
      </c>
      <c r="M22" s="14">
        <v>24.9</v>
      </c>
      <c r="N22" s="14">
        <v>0</v>
      </c>
      <c r="O22" s="15">
        <v>0</v>
      </c>
    </row>
    <row r="23" spans="1:15">
      <c r="A23" s="11" t="s">
        <v>37</v>
      </c>
      <c r="B23" s="16" t="s">
        <v>52</v>
      </c>
      <c r="C23" s="13" t="s">
        <v>39</v>
      </c>
      <c r="D23" s="14">
        <v>2.2400000000000002</v>
      </c>
      <c r="E23" s="14">
        <v>0.44</v>
      </c>
      <c r="F23" s="14">
        <v>15.08</v>
      </c>
      <c r="G23" s="14">
        <v>90.76</v>
      </c>
      <c r="H23" s="14">
        <v>0</v>
      </c>
      <c r="I23" s="14">
        <v>0</v>
      </c>
      <c r="J23" s="14">
        <v>0</v>
      </c>
      <c r="K23" s="14">
        <v>0</v>
      </c>
      <c r="L23" s="14">
        <v>6.8</v>
      </c>
      <c r="M23" s="14">
        <v>24</v>
      </c>
      <c r="N23" s="14">
        <v>0</v>
      </c>
      <c r="O23" s="15">
        <v>0</v>
      </c>
    </row>
    <row r="24" spans="1:15">
      <c r="A24" s="11"/>
      <c r="B24" s="12" t="s">
        <v>53</v>
      </c>
      <c r="C24" s="13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</row>
    <row r="25" spans="1:15">
      <c r="A25" s="11" t="s">
        <v>170</v>
      </c>
      <c r="B25" s="16" t="s">
        <v>171</v>
      </c>
      <c r="C25" s="13" t="s">
        <v>29</v>
      </c>
      <c r="D25" s="14">
        <v>5.8</v>
      </c>
      <c r="E25" s="14">
        <v>5</v>
      </c>
      <c r="F25" s="14">
        <v>8</v>
      </c>
      <c r="G25" s="14">
        <v>100</v>
      </c>
      <c r="H25" s="14">
        <v>0.08</v>
      </c>
      <c r="I25" s="14">
        <v>1.4</v>
      </c>
      <c r="J25" s="14">
        <v>0.04</v>
      </c>
      <c r="K25" s="14">
        <v>0</v>
      </c>
      <c r="L25" s="14">
        <v>240</v>
      </c>
      <c r="M25" s="14">
        <v>180</v>
      </c>
      <c r="N25" s="14">
        <v>28</v>
      </c>
      <c r="O25" s="15">
        <v>0.2</v>
      </c>
    </row>
    <row r="26" spans="1:15" s="19" customFormat="1">
      <c r="A26" s="11" t="s">
        <v>37</v>
      </c>
      <c r="B26" s="16" t="s">
        <v>242</v>
      </c>
      <c r="C26" s="13">
        <v>25</v>
      </c>
      <c r="D26" s="14">
        <v>0.7</v>
      </c>
      <c r="E26" s="14">
        <v>6.5</v>
      </c>
      <c r="F26" s="14">
        <v>13.7</v>
      </c>
      <c r="G26" s="14">
        <v>115.8</v>
      </c>
      <c r="H26" s="14">
        <v>7.1999999999999995E-2</v>
      </c>
      <c r="I26" s="14">
        <v>8.0000000000000002E-3</v>
      </c>
      <c r="J26" s="14">
        <v>4.8000000000000001E-2</v>
      </c>
      <c r="K26" s="14">
        <v>0.88</v>
      </c>
      <c r="L26" s="14">
        <v>13.68</v>
      </c>
      <c r="M26" s="14">
        <v>48.56</v>
      </c>
      <c r="N26" s="14">
        <v>16.48</v>
      </c>
      <c r="O26" s="15">
        <v>0.97599999999999998</v>
      </c>
    </row>
    <row r="27" spans="1:15" ht="15.75" thickBot="1">
      <c r="A27" s="20"/>
      <c r="B27" s="21" t="s">
        <v>57</v>
      </c>
      <c r="C27" s="22"/>
      <c r="D27" s="23">
        <f>D37</f>
        <v>57.739999999999995</v>
      </c>
      <c r="E27" s="23">
        <f t="shared" ref="E27:O27" si="0">E37</f>
        <v>67.56</v>
      </c>
      <c r="F27" s="23">
        <f t="shared" si="0"/>
        <v>225.26</v>
      </c>
      <c r="G27" s="23">
        <f t="shared" si="0"/>
        <v>1704.05</v>
      </c>
      <c r="H27" s="23">
        <f t="shared" si="0"/>
        <v>0.48899999999999999</v>
      </c>
      <c r="I27" s="23">
        <f t="shared" si="0"/>
        <v>47.381999999999998</v>
      </c>
      <c r="J27" s="23">
        <f t="shared" si="0"/>
        <v>0.191</v>
      </c>
      <c r="K27" s="23">
        <f t="shared" si="0"/>
        <v>3.9050000000000002</v>
      </c>
      <c r="L27" s="23">
        <f t="shared" si="0"/>
        <v>726.66000000000008</v>
      </c>
      <c r="M27" s="23">
        <f t="shared" si="0"/>
        <v>1082.2089999999998</v>
      </c>
      <c r="N27" s="23">
        <f t="shared" si="0"/>
        <v>144.81099999999998</v>
      </c>
      <c r="O27" s="23">
        <f t="shared" si="0"/>
        <v>7.2780000000000005</v>
      </c>
    </row>
    <row r="28" spans="1:15" s="7" customFormat="1" ht="30" customHeight="1" thickBot="1">
      <c r="A28"/>
      <c r="B28" s="24"/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s="27" customFormat="1" ht="25.5">
      <c r="A29" s="7"/>
      <c r="B29" s="74" t="s">
        <v>58</v>
      </c>
      <c r="C29" s="68"/>
      <c r="D29" s="25" t="s">
        <v>59</v>
      </c>
      <c r="E29" s="25" t="s">
        <v>60</v>
      </c>
      <c r="F29" s="25" t="s">
        <v>61</v>
      </c>
      <c r="G29" s="25" t="s">
        <v>62</v>
      </c>
      <c r="H29" s="25" t="s">
        <v>63</v>
      </c>
      <c r="I29" s="25" t="s">
        <v>64</v>
      </c>
      <c r="J29" s="25" t="s">
        <v>65</v>
      </c>
      <c r="K29" s="25" t="s">
        <v>66</v>
      </c>
      <c r="L29" s="25" t="s">
        <v>67</v>
      </c>
      <c r="M29" s="25" t="s">
        <v>68</v>
      </c>
      <c r="N29" s="25" t="s">
        <v>69</v>
      </c>
      <c r="O29" s="26" t="s">
        <v>70</v>
      </c>
    </row>
    <row r="30" spans="1:15" ht="15.75" thickBot="1">
      <c r="A30" s="27"/>
      <c r="B30" s="75"/>
      <c r="C30" s="76"/>
      <c r="D30" s="23">
        <f>D37</f>
        <v>57.739999999999995</v>
      </c>
      <c r="E30" s="23">
        <f t="shared" ref="E30:O30" si="1">E37</f>
        <v>67.56</v>
      </c>
      <c r="F30" s="23">
        <f t="shared" si="1"/>
        <v>225.26</v>
      </c>
      <c r="G30" s="23">
        <f t="shared" si="1"/>
        <v>1704.05</v>
      </c>
      <c r="H30" s="23">
        <f t="shared" si="1"/>
        <v>0.48899999999999999</v>
      </c>
      <c r="I30" s="23">
        <f t="shared" si="1"/>
        <v>47.381999999999998</v>
      </c>
      <c r="J30" s="23">
        <f t="shared" si="1"/>
        <v>0.191</v>
      </c>
      <c r="K30" s="23">
        <f t="shared" si="1"/>
        <v>3.9050000000000002</v>
      </c>
      <c r="L30" s="23">
        <f t="shared" si="1"/>
        <v>726.66000000000008</v>
      </c>
      <c r="M30" s="23">
        <f t="shared" si="1"/>
        <v>1082.2089999999998</v>
      </c>
      <c r="N30" s="23">
        <f t="shared" si="1"/>
        <v>144.81099999999998</v>
      </c>
      <c r="O30" s="23">
        <f t="shared" si="1"/>
        <v>7.2780000000000005</v>
      </c>
    </row>
    <row r="31" spans="1:15" ht="15.75" thickBot="1"/>
    <row r="32" spans="1:15">
      <c r="A32" s="77" t="s">
        <v>71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28"/>
      <c r="N32" s="28"/>
      <c r="O32" s="29"/>
    </row>
    <row r="33" spans="1:15" ht="25.5">
      <c r="A33" s="30" t="s">
        <v>72</v>
      </c>
      <c r="B33" s="69" t="s">
        <v>73</v>
      </c>
      <c r="C33" s="69"/>
      <c r="D33" s="8" t="s">
        <v>59</v>
      </c>
      <c r="E33" s="8" t="s">
        <v>60</v>
      </c>
      <c r="F33" s="8" t="s">
        <v>61</v>
      </c>
      <c r="G33" s="8" t="s">
        <v>12</v>
      </c>
      <c r="H33" s="8" t="s">
        <v>74</v>
      </c>
      <c r="I33" s="8" t="s">
        <v>64</v>
      </c>
      <c r="J33" s="8" t="s">
        <v>65</v>
      </c>
      <c r="K33" s="8" t="s">
        <v>66</v>
      </c>
      <c r="L33" s="8" t="s">
        <v>67</v>
      </c>
      <c r="M33" s="8" t="s">
        <v>68</v>
      </c>
      <c r="N33" s="8" t="s">
        <v>69</v>
      </c>
      <c r="O33" s="9" t="s">
        <v>70</v>
      </c>
    </row>
    <row r="34" spans="1:15">
      <c r="A34" s="11">
        <v>1</v>
      </c>
      <c r="B34" s="79" t="s">
        <v>26</v>
      </c>
      <c r="C34" s="79"/>
      <c r="D34" s="14">
        <f>SUM(D9:D14)</f>
        <v>19.649999999999999</v>
      </c>
      <c r="E34" s="14">
        <f t="shared" ref="E34:G34" si="2">SUM(E9:E14)</f>
        <v>29.97</v>
      </c>
      <c r="F34" s="14">
        <f t="shared" si="2"/>
        <v>90.61</v>
      </c>
      <c r="G34" s="14">
        <f t="shared" si="2"/>
        <v>679.4</v>
      </c>
      <c r="H34" s="14">
        <f>SUM(H9:H14)</f>
        <v>0.26200000000000001</v>
      </c>
      <c r="I34" s="14">
        <f t="shared" ref="I34:O34" si="3">SUM(I9:I14)</f>
        <v>12.718999999999999</v>
      </c>
      <c r="J34" s="14">
        <f t="shared" si="3"/>
        <v>0.10300000000000001</v>
      </c>
      <c r="K34" s="14">
        <f t="shared" si="3"/>
        <v>0.52</v>
      </c>
      <c r="L34" s="14">
        <f t="shared" si="3"/>
        <v>306.26000000000005</v>
      </c>
      <c r="M34" s="14">
        <f>SUM(M9:M14)</f>
        <v>413.55399999999997</v>
      </c>
      <c r="N34" s="14">
        <f t="shared" si="3"/>
        <v>73.400999999999996</v>
      </c>
      <c r="O34" s="14">
        <f t="shared" si="3"/>
        <v>3.867</v>
      </c>
    </row>
    <row r="35" spans="1:15">
      <c r="A35" s="11">
        <v>2</v>
      </c>
      <c r="B35" s="79" t="s">
        <v>40</v>
      </c>
      <c r="C35" s="79"/>
      <c r="D35" s="14">
        <f>SUM(D16:D23)</f>
        <v>31.589999999999996</v>
      </c>
      <c r="E35" s="14">
        <f t="shared" ref="E35:G35" si="4">SUM(E16:E23)</f>
        <v>26.09</v>
      </c>
      <c r="F35" s="14">
        <f t="shared" si="4"/>
        <v>112.95</v>
      </c>
      <c r="G35" s="14">
        <f t="shared" si="4"/>
        <v>808.84999999999991</v>
      </c>
      <c r="H35" s="14">
        <f>SUM(H16:H23)</f>
        <v>7.4999999999999997E-2</v>
      </c>
      <c r="I35" s="14">
        <f t="shared" ref="I35:O35" si="5">SUM(I16:I23)</f>
        <v>33.254999999999995</v>
      </c>
      <c r="J35" s="14">
        <f t="shared" si="5"/>
        <v>0</v>
      </c>
      <c r="K35" s="14">
        <f t="shared" si="5"/>
        <v>2.5050000000000003</v>
      </c>
      <c r="L35" s="14">
        <f t="shared" si="5"/>
        <v>166.72000000000003</v>
      </c>
      <c r="M35" s="14">
        <f t="shared" si="5"/>
        <v>440.09499999999997</v>
      </c>
      <c r="N35" s="14">
        <f t="shared" si="5"/>
        <v>26.93</v>
      </c>
      <c r="O35" s="14">
        <f t="shared" si="5"/>
        <v>2.2349999999999999</v>
      </c>
    </row>
    <row r="36" spans="1:15">
      <c r="A36" s="11">
        <v>3</v>
      </c>
      <c r="B36" s="79" t="s">
        <v>53</v>
      </c>
      <c r="C36" s="79"/>
      <c r="D36" s="14">
        <f>SUM(D25:D26)</f>
        <v>6.5</v>
      </c>
      <c r="E36" s="14">
        <f t="shared" ref="E36:G36" si="6">SUM(E25:E26)</f>
        <v>11.5</v>
      </c>
      <c r="F36" s="14">
        <f t="shared" si="6"/>
        <v>21.7</v>
      </c>
      <c r="G36" s="14">
        <f t="shared" si="6"/>
        <v>215.8</v>
      </c>
      <c r="H36" s="14">
        <f>SUM(H25:H26)</f>
        <v>0.152</v>
      </c>
      <c r="I36" s="14">
        <f t="shared" ref="I36:O36" si="7">SUM(I25:I26)</f>
        <v>1.4079999999999999</v>
      </c>
      <c r="J36" s="14">
        <f t="shared" si="7"/>
        <v>8.7999999999999995E-2</v>
      </c>
      <c r="K36" s="14">
        <f t="shared" si="7"/>
        <v>0.88</v>
      </c>
      <c r="L36" s="14">
        <f t="shared" si="7"/>
        <v>253.68</v>
      </c>
      <c r="M36" s="14">
        <f t="shared" si="7"/>
        <v>228.56</v>
      </c>
      <c r="N36" s="14">
        <f t="shared" si="7"/>
        <v>44.480000000000004</v>
      </c>
      <c r="O36" s="14">
        <f t="shared" si="7"/>
        <v>1.1759999999999999</v>
      </c>
    </row>
    <row r="37" spans="1:15" ht="15.75" thickBot="1">
      <c r="A37" s="20"/>
      <c r="B37" s="80" t="s">
        <v>75</v>
      </c>
      <c r="C37" s="80"/>
      <c r="D37" s="23">
        <f>SUM(D34:D36)</f>
        <v>57.739999999999995</v>
      </c>
      <c r="E37" s="23">
        <f t="shared" ref="E37:G37" si="8">SUM(E34:E36)</f>
        <v>67.56</v>
      </c>
      <c r="F37" s="23">
        <f t="shared" si="8"/>
        <v>225.26</v>
      </c>
      <c r="G37" s="23">
        <f t="shared" si="8"/>
        <v>1704.05</v>
      </c>
      <c r="H37" s="23">
        <f>SUM(H34:H36)</f>
        <v>0.48899999999999999</v>
      </c>
      <c r="I37" s="23">
        <f t="shared" ref="I37:O37" si="9">SUM(I34:I36)</f>
        <v>47.381999999999998</v>
      </c>
      <c r="J37" s="23">
        <f t="shared" si="9"/>
        <v>0.191</v>
      </c>
      <c r="K37" s="23">
        <f t="shared" si="9"/>
        <v>3.9050000000000002</v>
      </c>
      <c r="L37" s="23">
        <f t="shared" si="9"/>
        <v>726.66000000000008</v>
      </c>
      <c r="M37" s="23">
        <f>SUM(M34:M36)</f>
        <v>1082.2089999999998</v>
      </c>
      <c r="N37" s="23">
        <f t="shared" si="9"/>
        <v>144.81099999999998</v>
      </c>
      <c r="O37" s="23">
        <f t="shared" si="9"/>
        <v>7.2780000000000005</v>
      </c>
    </row>
  </sheetData>
  <mergeCells count="16">
    <mergeCell ref="B34:C34"/>
    <mergeCell ref="B35:C35"/>
    <mergeCell ref="B36:C36"/>
    <mergeCell ref="B37:C37"/>
    <mergeCell ref="G6:G7"/>
    <mergeCell ref="H6:K6"/>
    <mergeCell ref="L6:O6"/>
    <mergeCell ref="B29:C30"/>
    <mergeCell ref="A32:L32"/>
    <mergeCell ref="B33:C33"/>
    <mergeCell ref="D6:F6"/>
    <mergeCell ref="A4:A5"/>
    <mergeCell ref="B4:B5"/>
    <mergeCell ref="A6:A7"/>
    <mergeCell ref="B6:B7"/>
    <mergeCell ref="C6:C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36"/>
  <sheetViews>
    <sheetView topLeftCell="A7" workbookViewId="0">
      <selection sqref="A1:XFD1048576"/>
    </sheetView>
  </sheetViews>
  <sheetFormatPr defaultRowHeight="15"/>
  <cols>
    <col min="1" max="1" width="13" customWidth="1"/>
    <col min="2" max="2" width="41.7109375" style="24" customWidth="1"/>
    <col min="3" max="3" width="10.7109375" style="3" customWidth="1"/>
    <col min="4" max="6" width="10.7109375" style="4" customWidth="1"/>
    <col min="7" max="7" width="17" style="4" customWidth="1"/>
    <col min="8" max="12" width="7.7109375" style="4" customWidth="1"/>
    <col min="13" max="15" width="9.140625" style="4"/>
  </cols>
  <sheetData>
    <row r="1" spans="1:15">
      <c r="A1" s="1" t="s">
        <v>0</v>
      </c>
      <c r="B1" s="2" t="s">
        <v>279</v>
      </c>
    </row>
    <row r="2" spans="1:15" s="2" customFormat="1">
      <c r="A2" s="5" t="s">
        <v>2</v>
      </c>
      <c r="B2" s="2" t="s">
        <v>244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2" customFormat="1">
      <c r="A3" s="6" t="s">
        <v>4</v>
      </c>
      <c r="B3" t="s">
        <v>5</v>
      </c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>
      <c r="A4" s="62" t="s">
        <v>6</v>
      </c>
      <c r="B4" s="64" t="s">
        <v>7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2" customFormat="1" ht="15.75" thickBot="1">
      <c r="A5" s="63"/>
      <c r="B5" s="65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7" customFormat="1" ht="33" customHeight="1">
      <c r="A6" s="66" t="s">
        <v>8</v>
      </c>
      <c r="B6" s="68" t="s">
        <v>9</v>
      </c>
      <c r="C6" s="70" t="s">
        <v>10</v>
      </c>
      <c r="D6" s="72" t="s">
        <v>11</v>
      </c>
      <c r="E6" s="72"/>
      <c r="F6" s="72"/>
      <c r="G6" s="72" t="s">
        <v>12</v>
      </c>
      <c r="H6" s="72" t="s">
        <v>13</v>
      </c>
      <c r="I6" s="72"/>
      <c r="J6" s="72"/>
      <c r="K6" s="72"/>
      <c r="L6" s="72" t="s">
        <v>14</v>
      </c>
      <c r="M6" s="72"/>
      <c r="N6" s="72"/>
      <c r="O6" s="73"/>
    </row>
    <row r="7" spans="1:15" s="10" customFormat="1" ht="12.75">
      <c r="A7" s="67"/>
      <c r="B7" s="69"/>
      <c r="C7" s="71"/>
      <c r="D7" s="8" t="s">
        <v>15</v>
      </c>
      <c r="E7" s="8" t="s">
        <v>16</v>
      </c>
      <c r="F7" s="8" t="s">
        <v>17</v>
      </c>
      <c r="G7" s="81"/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9" t="s">
        <v>25</v>
      </c>
    </row>
    <row r="8" spans="1:15">
      <c r="A8" s="11"/>
      <c r="B8" s="12" t="s">
        <v>26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15">
      <c r="A9" s="11" t="s">
        <v>280</v>
      </c>
      <c r="B9" s="16" t="s">
        <v>281</v>
      </c>
      <c r="C9" s="13">
        <v>200</v>
      </c>
      <c r="D9" s="14">
        <v>17.920000000000002</v>
      </c>
      <c r="E9" s="14">
        <v>16.8</v>
      </c>
      <c r="F9" s="14">
        <v>2.5499999999999998</v>
      </c>
      <c r="G9" s="14">
        <v>463.34</v>
      </c>
      <c r="H9" s="14">
        <v>0.105</v>
      </c>
      <c r="I9" s="14">
        <v>0.33</v>
      </c>
      <c r="J9" s="14">
        <v>0.36</v>
      </c>
      <c r="K9" s="14">
        <v>0.82499999999999996</v>
      </c>
      <c r="L9" s="14">
        <v>273.5</v>
      </c>
      <c r="M9" s="14">
        <v>416.1</v>
      </c>
      <c r="N9" s="14">
        <v>21.824999999999999</v>
      </c>
      <c r="O9" s="15">
        <v>2.7450000000000001</v>
      </c>
    </row>
    <row r="10" spans="1:15">
      <c r="A10" s="17" t="s">
        <v>30</v>
      </c>
      <c r="B10" s="16" t="s">
        <v>31</v>
      </c>
      <c r="C10" s="13" t="s">
        <v>81</v>
      </c>
      <c r="D10" s="14">
        <v>0.82</v>
      </c>
      <c r="E10" s="14">
        <v>2.16</v>
      </c>
      <c r="F10" s="14">
        <v>4.3600000000000003</v>
      </c>
      <c r="G10" s="14">
        <v>40.14</v>
      </c>
      <c r="H10" s="14">
        <v>0</v>
      </c>
      <c r="I10" s="14">
        <v>1.4039999999999999</v>
      </c>
      <c r="J10" s="14">
        <v>0</v>
      </c>
      <c r="K10" s="14">
        <v>0</v>
      </c>
      <c r="L10" s="14">
        <v>27.2</v>
      </c>
      <c r="M10" s="14">
        <v>16.7</v>
      </c>
      <c r="N10" s="14">
        <v>0</v>
      </c>
      <c r="O10" s="15">
        <v>0</v>
      </c>
    </row>
    <row r="11" spans="1:15">
      <c r="A11" s="11" t="s">
        <v>32</v>
      </c>
      <c r="B11" s="16" t="s">
        <v>33</v>
      </c>
      <c r="C11" s="13">
        <v>200</v>
      </c>
      <c r="D11" s="14">
        <v>0.13</v>
      </c>
      <c r="E11" s="14">
        <v>0.02</v>
      </c>
      <c r="F11" s="14">
        <v>22.44</v>
      </c>
      <c r="G11" s="14">
        <v>62</v>
      </c>
      <c r="H11" s="14">
        <v>0</v>
      </c>
      <c r="I11" s="14">
        <v>2.819</v>
      </c>
      <c r="J11" s="14">
        <v>0</v>
      </c>
      <c r="K11" s="14">
        <v>0</v>
      </c>
      <c r="L11" s="14">
        <v>14.208</v>
      </c>
      <c r="M11" s="14">
        <v>4.3959999999999999</v>
      </c>
      <c r="N11" s="14">
        <v>2.3980000000000001</v>
      </c>
      <c r="O11" s="15">
        <v>0.35499999999999998</v>
      </c>
    </row>
    <row r="12" spans="1:15">
      <c r="A12" s="11" t="s">
        <v>37</v>
      </c>
      <c r="B12" s="16" t="s">
        <v>38</v>
      </c>
      <c r="C12" s="13" t="s">
        <v>39</v>
      </c>
      <c r="D12" s="14">
        <v>3.16</v>
      </c>
      <c r="E12" s="14">
        <v>0.4</v>
      </c>
      <c r="F12" s="14">
        <v>15.2</v>
      </c>
      <c r="G12" s="14">
        <v>92.42</v>
      </c>
      <c r="H12" s="14">
        <v>0</v>
      </c>
      <c r="I12" s="14">
        <v>0</v>
      </c>
      <c r="J12" s="14">
        <v>0</v>
      </c>
      <c r="K12" s="14">
        <v>0</v>
      </c>
      <c r="L12" s="14">
        <v>7.8</v>
      </c>
      <c r="M12" s="14">
        <v>24.9</v>
      </c>
      <c r="N12" s="14">
        <v>0</v>
      </c>
      <c r="O12" s="15">
        <v>0</v>
      </c>
    </row>
    <row r="13" spans="1:15">
      <c r="A13" s="11"/>
      <c r="B13" s="12" t="s">
        <v>40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/>
    </row>
    <row r="14" spans="1:15">
      <c r="A14" s="11" t="s">
        <v>123</v>
      </c>
      <c r="B14" s="16" t="s">
        <v>124</v>
      </c>
      <c r="C14" s="13" t="s">
        <v>36</v>
      </c>
      <c r="D14" s="14">
        <v>1.71</v>
      </c>
      <c r="E14" s="14">
        <v>5</v>
      </c>
      <c r="F14" s="14">
        <v>8.4600000000000009</v>
      </c>
      <c r="G14" s="14">
        <v>85.7</v>
      </c>
      <c r="H14" s="14">
        <v>0.02</v>
      </c>
      <c r="I14" s="14">
        <v>19.809999999999999</v>
      </c>
      <c r="J14" s="14">
        <v>0</v>
      </c>
      <c r="K14" s="14">
        <v>15.4</v>
      </c>
      <c r="L14" s="14">
        <v>52.24</v>
      </c>
      <c r="M14" s="14">
        <v>33.950000000000003</v>
      </c>
      <c r="N14" s="14">
        <v>16.010000000000002</v>
      </c>
      <c r="O14" s="15">
        <v>0.67</v>
      </c>
    </row>
    <row r="15" spans="1:15">
      <c r="A15" s="11" t="s">
        <v>189</v>
      </c>
      <c r="B15" s="16" t="s">
        <v>190</v>
      </c>
      <c r="C15" s="13" t="s">
        <v>145</v>
      </c>
      <c r="D15" s="14">
        <v>3.55</v>
      </c>
      <c r="E15" s="14">
        <v>4.5999999999999996</v>
      </c>
      <c r="F15" s="14">
        <v>18.8</v>
      </c>
      <c r="G15" s="14">
        <v>144.25</v>
      </c>
      <c r="H15" s="14">
        <v>0.1</v>
      </c>
      <c r="I15" s="14">
        <v>5.75</v>
      </c>
      <c r="J15" s="14">
        <v>2.5000000000000001E-2</v>
      </c>
      <c r="K15" s="14">
        <v>1.625</v>
      </c>
      <c r="L15" s="14">
        <v>33.4</v>
      </c>
      <c r="M15" s="14">
        <v>72.224999999999994</v>
      </c>
      <c r="N15" s="14">
        <v>25.35</v>
      </c>
      <c r="O15" s="15">
        <v>1.175</v>
      </c>
    </row>
    <row r="16" spans="1:15" ht="30">
      <c r="A16" s="11" t="s">
        <v>282</v>
      </c>
      <c r="B16" s="16" t="s">
        <v>283</v>
      </c>
      <c r="C16" s="13">
        <v>80</v>
      </c>
      <c r="D16" s="14">
        <v>6.87</v>
      </c>
      <c r="E16" s="14">
        <v>6.98</v>
      </c>
      <c r="F16" s="14">
        <v>3.83</v>
      </c>
      <c r="G16" s="14">
        <v>105.19</v>
      </c>
      <c r="H16" s="14">
        <v>0</v>
      </c>
      <c r="I16" s="14">
        <v>2.1</v>
      </c>
      <c r="J16" s="14">
        <v>30</v>
      </c>
      <c r="K16" s="14">
        <v>0</v>
      </c>
      <c r="L16" s="14">
        <v>30.4</v>
      </c>
      <c r="M16" s="14">
        <v>228.1</v>
      </c>
      <c r="N16" s="14">
        <v>31.8</v>
      </c>
      <c r="O16" s="15">
        <v>0</v>
      </c>
    </row>
    <row r="17" spans="1:15">
      <c r="A17" s="11" t="s">
        <v>284</v>
      </c>
      <c r="B17" s="16" t="s">
        <v>285</v>
      </c>
      <c r="C17" s="13" t="s">
        <v>84</v>
      </c>
      <c r="D17" s="14">
        <v>0.73</v>
      </c>
      <c r="E17" s="14">
        <v>1.21</v>
      </c>
      <c r="F17" s="14">
        <v>4.6399999999999997</v>
      </c>
      <c r="G17" s="14">
        <v>32.35</v>
      </c>
      <c r="H17" s="14">
        <v>0</v>
      </c>
      <c r="I17" s="14">
        <v>1.34</v>
      </c>
      <c r="J17" s="14">
        <v>0</v>
      </c>
      <c r="K17" s="14">
        <v>0</v>
      </c>
      <c r="L17" s="14">
        <v>4.9000000000000004</v>
      </c>
      <c r="M17" s="14">
        <v>15.2</v>
      </c>
      <c r="N17" s="14">
        <v>0</v>
      </c>
      <c r="O17" s="15">
        <v>0</v>
      </c>
    </row>
    <row r="18" spans="1:15" ht="15" customHeight="1">
      <c r="A18" s="11" t="s">
        <v>111</v>
      </c>
      <c r="B18" s="16" t="s">
        <v>112</v>
      </c>
      <c r="C18" s="13">
        <v>150</v>
      </c>
      <c r="D18" s="14">
        <v>3.26</v>
      </c>
      <c r="E18" s="14">
        <v>5.12</v>
      </c>
      <c r="F18" s="14">
        <v>21.81</v>
      </c>
      <c r="G18" s="14">
        <v>141.9</v>
      </c>
      <c r="H18" s="14">
        <v>0</v>
      </c>
      <c r="I18" s="14">
        <v>19.376000000000001</v>
      </c>
      <c r="J18" s="14">
        <v>0</v>
      </c>
      <c r="K18" s="14">
        <v>0</v>
      </c>
      <c r="L18" s="14">
        <v>39.44</v>
      </c>
      <c r="M18" s="14">
        <v>92.36</v>
      </c>
      <c r="N18" s="14">
        <v>27.75</v>
      </c>
      <c r="O18" s="15">
        <v>0</v>
      </c>
    </row>
    <row r="19" spans="1:15" ht="30">
      <c r="A19" s="11" t="s">
        <v>286</v>
      </c>
      <c r="B19" s="16" t="s">
        <v>287</v>
      </c>
      <c r="C19" s="13" t="s">
        <v>29</v>
      </c>
      <c r="D19" s="14">
        <v>0.34</v>
      </c>
      <c r="E19" s="14">
        <v>0.1</v>
      </c>
      <c r="F19" s="14">
        <v>23.6</v>
      </c>
      <c r="G19" s="14">
        <v>98.4</v>
      </c>
      <c r="H19" s="14">
        <v>0</v>
      </c>
      <c r="I19" s="14">
        <v>0.44</v>
      </c>
      <c r="J19" s="14">
        <v>0</v>
      </c>
      <c r="K19" s="14">
        <v>0.28000000000000003</v>
      </c>
      <c r="L19" s="14">
        <v>20.32</v>
      </c>
      <c r="M19" s="14">
        <v>12.46</v>
      </c>
      <c r="N19" s="14">
        <v>17.12</v>
      </c>
      <c r="O19" s="15">
        <v>0.44</v>
      </c>
    </row>
    <row r="20" spans="1:15" ht="15" customHeight="1">
      <c r="A20" s="11" t="s">
        <v>37</v>
      </c>
      <c r="B20" s="16" t="s">
        <v>38</v>
      </c>
      <c r="C20" s="13" t="s">
        <v>39</v>
      </c>
      <c r="D20" s="14">
        <v>3.16</v>
      </c>
      <c r="E20" s="14">
        <v>0.4</v>
      </c>
      <c r="F20" s="14">
        <v>15.2</v>
      </c>
      <c r="G20" s="14">
        <v>92.42</v>
      </c>
      <c r="H20" s="14">
        <v>0</v>
      </c>
      <c r="I20" s="14">
        <v>0</v>
      </c>
      <c r="J20" s="14">
        <v>0</v>
      </c>
      <c r="K20" s="14">
        <v>0</v>
      </c>
      <c r="L20" s="14">
        <v>7.8</v>
      </c>
      <c r="M20" s="14">
        <v>24.9</v>
      </c>
      <c r="N20" s="14">
        <v>0</v>
      </c>
      <c r="O20" s="15">
        <v>0</v>
      </c>
    </row>
    <row r="21" spans="1:15">
      <c r="A21" s="11" t="s">
        <v>37</v>
      </c>
      <c r="B21" s="16" t="s">
        <v>52</v>
      </c>
      <c r="C21" s="13" t="s">
        <v>39</v>
      </c>
      <c r="D21" s="14">
        <v>2.2400000000000002</v>
      </c>
      <c r="E21" s="14">
        <v>0.44</v>
      </c>
      <c r="F21" s="14">
        <v>15.08</v>
      </c>
      <c r="G21" s="14">
        <v>90.76</v>
      </c>
      <c r="H21" s="14">
        <v>0</v>
      </c>
      <c r="I21" s="14">
        <v>0</v>
      </c>
      <c r="J21" s="14">
        <v>0</v>
      </c>
      <c r="K21" s="14">
        <v>0</v>
      </c>
      <c r="L21" s="14">
        <v>6.8</v>
      </c>
      <c r="M21" s="14">
        <v>24</v>
      </c>
      <c r="N21" s="14">
        <v>0</v>
      </c>
      <c r="O21" s="15">
        <v>0</v>
      </c>
    </row>
    <row r="22" spans="1:15">
      <c r="A22" s="11"/>
      <c r="B22" s="12" t="s">
        <v>53</v>
      </c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</row>
    <row r="23" spans="1:15">
      <c r="A23" s="11" t="s">
        <v>288</v>
      </c>
      <c r="B23" s="16" t="s">
        <v>194</v>
      </c>
      <c r="C23" s="13" t="s">
        <v>29</v>
      </c>
      <c r="D23" s="14">
        <v>5.8</v>
      </c>
      <c r="E23" s="14">
        <v>5</v>
      </c>
      <c r="F23" s="14">
        <v>8.4</v>
      </c>
      <c r="G23" s="14">
        <v>108</v>
      </c>
      <c r="H23" s="14">
        <v>0.08</v>
      </c>
      <c r="I23" s="14">
        <v>1.4</v>
      </c>
      <c r="J23" s="14">
        <v>0.04</v>
      </c>
      <c r="K23" s="14">
        <v>0</v>
      </c>
      <c r="L23" s="14">
        <v>240</v>
      </c>
      <c r="M23" s="14">
        <v>184</v>
      </c>
      <c r="N23" s="14">
        <v>28</v>
      </c>
      <c r="O23" s="15">
        <v>0.2</v>
      </c>
    </row>
    <row r="24" spans="1:15">
      <c r="A24" s="11" t="s">
        <v>37</v>
      </c>
      <c r="B24" s="16" t="s">
        <v>56</v>
      </c>
      <c r="C24" s="13">
        <v>20</v>
      </c>
      <c r="D24" s="14">
        <v>0.13</v>
      </c>
      <c r="E24" s="14">
        <v>0</v>
      </c>
      <c r="F24" s="14">
        <v>0.06</v>
      </c>
      <c r="G24" s="14">
        <v>64.510000000000005</v>
      </c>
      <c r="H24" s="14">
        <v>0</v>
      </c>
      <c r="I24" s="14">
        <v>0</v>
      </c>
      <c r="J24" s="14">
        <v>0</v>
      </c>
      <c r="K24" s="14">
        <v>0</v>
      </c>
      <c r="L24" s="14">
        <v>5</v>
      </c>
      <c r="M24" s="14">
        <v>2.4</v>
      </c>
      <c r="N24" s="14">
        <v>0</v>
      </c>
      <c r="O24" s="15">
        <v>0</v>
      </c>
    </row>
    <row r="25" spans="1:15" ht="15.75" thickBot="1">
      <c r="A25" s="20"/>
      <c r="B25" s="21" t="s">
        <v>57</v>
      </c>
      <c r="C25" s="22"/>
      <c r="D25" s="23">
        <f>D35</f>
        <v>49.82</v>
      </c>
      <c r="E25" s="23">
        <f t="shared" ref="E25:O25" si="0">E35</f>
        <v>48.230000000000004</v>
      </c>
      <c r="F25" s="23">
        <f t="shared" si="0"/>
        <v>164.43000000000004</v>
      </c>
      <c r="G25" s="23">
        <f t="shared" si="0"/>
        <v>1621.3799999999999</v>
      </c>
      <c r="H25" s="23">
        <f t="shared" si="0"/>
        <v>0.30499999999999999</v>
      </c>
      <c r="I25" s="23">
        <f t="shared" si="0"/>
        <v>54.768999999999998</v>
      </c>
      <c r="J25" s="23">
        <f t="shared" si="0"/>
        <v>30.424999999999997</v>
      </c>
      <c r="K25" s="23">
        <f t="shared" si="0"/>
        <v>18.13</v>
      </c>
      <c r="L25" s="23">
        <f t="shared" si="0"/>
        <v>763.00800000000004</v>
      </c>
      <c r="M25" s="23">
        <f t="shared" si="0"/>
        <v>1151.691</v>
      </c>
      <c r="N25" s="23">
        <f t="shared" si="0"/>
        <v>170.25299999999999</v>
      </c>
      <c r="O25" s="23">
        <f t="shared" si="0"/>
        <v>5.585</v>
      </c>
    </row>
    <row r="26" spans="1:15" s="19" customFormat="1" ht="15.75" thickBot="1">
      <c r="A26"/>
      <c r="B26" s="24"/>
      <c r="C26" s="3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ht="25.5">
      <c r="A27" s="7"/>
      <c r="B27" s="74" t="s">
        <v>58</v>
      </c>
      <c r="C27" s="68"/>
      <c r="D27" s="25" t="s">
        <v>59</v>
      </c>
      <c r="E27" s="25" t="s">
        <v>60</v>
      </c>
      <c r="F27" s="25" t="s">
        <v>61</v>
      </c>
      <c r="G27" s="25" t="s">
        <v>62</v>
      </c>
      <c r="H27" s="25" t="s">
        <v>63</v>
      </c>
      <c r="I27" s="25" t="s">
        <v>64</v>
      </c>
      <c r="J27" s="25" t="s">
        <v>65</v>
      </c>
      <c r="K27" s="25" t="s">
        <v>66</v>
      </c>
      <c r="L27" s="25" t="s">
        <v>67</v>
      </c>
      <c r="M27" s="25" t="s">
        <v>68</v>
      </c>
      <c r="N27" s="25" t="s">
        <v>69</v>
      </c>
      <c r="O27" s="26" t="s">
        <v>70</v>
      </c>
    </row>
    <row r="28" spans="1:15" s="7" customFormat="1" ht="30" customHeight="1" thickBot="1">
      <c r="A28" s="27"/>
      <c r="B28" s="75"/>
      <c r="C28" s="76"/>
      <c r="D28" s="39">
        <f>D35</f>
        <v>49.82</v>
      </c>
      <c r="E28" s="39">
        <f t="shared" ref="E28:O28" si="1">E35</f>
        <v>48.230000000000004</v>
      </c>
      <c r="F28" s="39">
        <f t="shared" si="1"/>
        <v>164.43000000000004</v>
      </c>
      <c r="G28" s="39">
        <f t="shared" si="1"/>
        <v>1621.3799999999999</v>
      </c>
      <c r="H28" s="39">
        <f t="shared" si="1"/>
        <v>0.30499999999999999</v>
      </c>
      <c r="I28" s="39">
        <f t="shared" si="1"/>
        <v>54.768999999999998</v>
      </c>
      <c r="J28" s="39">
        <f t="shared" si="1"/>
        <v>30.424999999999997</v>
      </c>
      <c r="K28" s="39">
        <f t="shared" si="1"/>
        <v>18.13</v>
      </c>
      <c r="L28" s="39">
        <f t="shared" si="1"/>
        <v>763.00800000000004</v>
      </c>
      <c r="M28" s="39">
        <f t="shared" si="1"/>
        <v>1151.691</v>
      </c>
      <c r="N28" s="39">
        <f t="shared" si="1"/>
        <v>170.25299999999999</v>
      </c>
      <c r="O28" s="39">
        <f t="shared" si="1"/>
        <v>5.585</v>
      </c>
    </row>
    <row r="29" spans="1:15" s="27" customFormat="1" ht="15.75" thickBot="1">
      <c r="A29"/>
      <c r="B29" s="24"/>
      <c r="C29" s="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>
      <c r="A30" s="77" t="s">
        <v>71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28"/>
      <c r="N30" s="28"/>
      <c r="O30" s="29"/>
    </row>
    <row r="31" spans="1:15" ht="25.5">
      <c r="A31" s="30" t="s">
        <v>72</v>
      </c>
      <c r="B31" s="69" t="s">
        <v>73</v>
      </c>
      <c r="C31" s="69"/>
      <c r="D31" s="8" t="s">
        <v>59</v>
      </c>
      <c r="E31" s="8" t="s">
        <v>60</v>
      </c>
      <c r="F31" s="8" t="s">
        <v>61</v>
      </c>
      <c r="G31" s="8" t="s">
        <v>12</v>
      </c>
      <c r="H31" s="8" t="s">
        <v>74</v>
      </c>
      <c r="I31" s="8" t="s">
        <v>64</v>
      </c>
      <c r="J31" s="8" t="s">
        <v>65</v>
      </c>
      <c r="K31" s="8" t="s">
        <v>66</v>
      </c>
      <c r="L31" s="8" t="s">
        <v>67</v>
      </c>
      <c r="M31" s="8" t="s">
        <v>68</v>
      </c>
      <c r="N31" s="8" t="s">
        <v>69</v>
      </c>
      <c r="O31" s="9" t="s">
        <v>70</v>
      </c>
    </row>
    <row r="32" spans="1:15">
      <c r="A32" s="11">
        <v>1</v>
      </c>
      <c r="B32" s="79" t="s">
        <v>26</v>
      </c>
      <c r="C32" s="79"/>
      <c r="D32" s="14">
        <f>SUM(D9:D12)</f>
        <v>22.03</v>
      </c>
      <c r="E32" s="14">
        <f t="shared" ref="E32:G32" si="2">SUM(E9:E12)</f>
        <v>19.38</v>
      </c>
      <c r="F32" s="14">
        <f t="shared" si="2"/>
        <v>44.55</v>
      </c>
      <c r="G32" s="14">
        <f t="shared" si="2"/>
        <v>657.9</v>
      </c>
      <c r="H32" s="14">
        <f>SUM(H9:H12)</f>
        <v>0.105</v>
      </c>
      <c r="I32" s="14">
        <f t="shared" ref="I32:O32" si="3">SUM(I9:I12)</f>
        <v>4.5529999999999999</v>
      </c>
      <c r="J32" s="14">
        <f t="shared" si="3"/>
        <v>0.36</v>
      </c>
      <c r="K32" s="14">
        <f t="shared" si="3"/>
        <v>0.82499999999999996</v>
      </c>
      <c r="L32" s="14">
        <f t="shared" si="3"/>
        <v>322.70800000000003</v>
      </c>
      <c r="M32" s="14">
        <f t="shared" si="3"/>
        <v>462.096</v>
      </c>
      <c r="N32" s="14">
        <f t="shared" si="3"/>
        <v>24.222999999999999</v>
      </c>
      <c r="O32" s="14">
        <f t="shared" si="3"/>
        <v>3.1</v>
      </c>
    </row>
    <row r="33" spans="1:15">
      <c r="A33" s="11">
        <v>2</v>
      </c>
      <c r="B33" s="79" t="s">
        <v>40</v>
      </c>
      <c r="C33" s="79"/>
      <c r="D33" s="14">
        <f>SUM(D14:D21)</f>
        <v>21.86</v>
      </c>
      <c r="E33" s="14">
        <f t="shared" ref="E33:G33" si="4">SUM(E14:E21)</f>
        <v>23.85</v>
      </c>
      <c r="F33" s="14">
        <f t="shared" si="4"/>
        <v>111.42000000000002</v>
      </c>
      <c r="G33" s="14">
        <f t="shared" si="4"/>
        <v>790.96999999999991</v>
      </c>
      <c r="H33" s="14">
        <f>SUM(H14:H21)</f>
        <v>0.12000000000000001</v>
      </c>
      <c r="I33" s="14">
        <f t="shared" ref="I33:O33" si="5">SUM(I14:I21)</f>
        <v>48.816000000000003</v>
      </c>
      <c r="J33" s="14">
        <f t="shared" si="5"/>
        <v>30.024999999999999</v>
      </c>
      <c r="K33" s="14">
        <f t="shared" si="5"/>
        <v>17.305</v>
      </c>
      <c r="L33" s="14">
        <f t="shared" si="5"/>
        <v>195.3</v>
      </c>
      <c r="M33" s="14">
        <f>SUM(M14:M21)</f>
        <v>503.19499999999994</v>
      </c>
      <c r="N33" s="14">
        <f t="shared" si="5"/>
        <v>118.03</v>
      </c>
      <c r="O33" s="14">
        <f t="shared" si="5"/>
        <v>2.2850000000000001</v>
      </c>
    </row>
    <row r="34" spans="1:15">
      <c r="A34" s="11">
        <v>3</v>
      </c>
      <c r="B34" s="79" t="s">
        <v>53</v>
      </c>
      <c r="C34" s="79"/>
      <c r="D34" s="14">
        <f>SUM(D23:D24)</f>
        <v>5.93</v>
      </c>
      <c r="E34" s="14">
        <f t="shared" ref="E34:G34" si="6">SUM(E23:E24)</f>
        <v>5</v>
      </c>
      <c r="F34" s="14">
        <f t="shared" si="6"/>
        <v>8.4600000000000009</v>
      </c>
      <c r="G34" s="14">
        <f t="shared" si="6"/>
        <v>172.51</v>
      </c>
      <c r="H34" s="14">
        <f>SUM(H23:H24)</f>
        <v>0.08</v>
      </c>
      <c r="I34" s="14">
        <f t="shared" ref="I34:O34" si="7">SUM(I23:I24)</f>
        <v>1.4</v>
      </c>
      <c r="J34" s="14">
        <f t="shared" si="7"/>
        <v>0.04</v>
      </c>
      <c r="K34" s="14">
        <f t="shared" si="7"/>
        <v>0</v>
      </c>
      <c r="L34" s="14">
        <f t="shared" si="7"/>
        <v>245</v>
      </c>
      <c r="M34" s="14">
        <f t="shared" si="7"/>
        <v>186.4</v>
      </c>
      <c r="N34" s="14">
        <f t="shared" si="7"/>
        <v>28</v>
      </c>
      <c r="O34" s="14">
        <f t="shared" si="7"/>
        <v>0.2</v>
      </c>
    </row>
    <row r="35" spans="1:15" ht="15.75" thickBot="1">
      <c r="A35" s="20"/>
      <c r="B35" s="80" t="s">
        <v>75</v>
      </c>
      <c r="C35" s="80"/>
      <c r="D35" s="23">
        <f>SUM(D32:D34)</f>
        <v>49.82</v>
      </c>
      <c r="E35" s="23">
        <f t="shared" ref="E35:G35" si="8">SUM(E32:E34)</f>
        <v>48.230000000000004</v>
      </c>
      <c r="F35" s="23">
        <f t="shared" si="8"/>
        <v>164.43000000000004</v>
      </c>
      <c r="G35" s="23">
        <f t="shared" si="8"/>
        <v>1621.3799999999999</v>
      </c>
      <c r="H35" s="23">
        <f>SUM(H32:H34)</f>
        <v>0.30499999999999999</v>
      </c>
      <c r="I35" s="23">
        <f t="shared" ref="I35:O35" si="9">SUM(I32:I34)</f>
        <v>54.768999999999998</v>
      </c>
      <c r="J35" s="23">
        <f t="shared" si="9"/>
        <v>30.424999999999997</v>
      </c>
      <c r="K35" s="23">
        <f t="shared" si="9"/>
        <v>18.13</v>
      </c>
      <c r="L35" s="23">
        <f t="shared" si="9"/>
        <v>763.00800000000004</v>
      </c>
      <c r="M35" s="23">
        <f>SUM(M32:M34)</f>
        <v>1151.691</v>
      </c>
      <c r="N35" s="23">
        <f t="shared" si="9"/>
        <v>170.25299999999999</v>
      </c>
      <c r="O35" s="23">
        <f t="shared" si="9"/>
        <v>5.585</v>
      </c>
    </row>
    <row r="36" spans="1:15" ht="12" customHeight="1"/>
  </sheetData>
  <mergeCells count="16">
    <mergeCell ref="B32:C32"/>
    <mergeCell ref="B33:C33"/>
    <mergeCell ref="B34:C34"/>
    <mergeCell ref="B35:C35"/>
    <mergeCell ref="G6:G7"/>
    <mergeCell ref="H6:K6"/>
    <mergeCell ref="L6:O6"/>
    <mergeCell ref="B27:C28"/>
    <mergeCell ref="A30:L30"/>
    <mergeCell ref="B31:C31"/>
    <mergeCell ref="D6:F6"/>
    <mergeCell ref="A4:A5"/>
    <mergeCell ref="B4:B5"/>
    <mergeCell ref="A6:A7"/>
    <mergeCell ref="B6:B7"/>
    <mergeCell ref="C6:C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O36"/>
  <sheetViews>
    <sheetView topLeftCell="A7" workbookViewId="0">
      <selection activeCell="E15" sqref="E15"/>
    </sheetView>
  </sheetViews>
  <sheetFormatPr defaultRowHeight="15"/>
  <cols>
    <col min="1" max="1" width="13" customWidth="1"/>
    <col min="2" max="2" width="41.7109375" style="24" customWidth="1"/>
    <col min="3" max="3" width="10.7109375" style="3" customWidth="1"/>
    <col min="4" max="6" width="10.7109375" style="4" customWidth="1"/>
    <col min="7" max="7" width="17" style="4" customWidth="1"/>
    <col min="8" max="12" width="7.7109375" style="4" customWidth="1"/>
    <col min="13" max="15" width="9.140625" style="4"/>
  </cols>
  <sheetData>
    <row r="1" spans="1:15">
      <c r="A1" s="1" t="s">
        <v>0</v>
      </c>
      <c r="B1" s="2" t="s">
        <v>289</v>
      </c>
    </row>
    <row r="2" spans="1:15" s="2" customFormat="1">
      <c r="A2" s="5" t="s">
        <v>2</v>
      </c>
      <c r="B2" s="2" t="s">
        <v>244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2" customFormat="1">
      <c r="A3" s="6" t="s">
        <v>4</v>
      </c>
      <c r="B3" t="s">
        <v>5</v>
      </c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>
      <c r="A4" s="62" t="s">
        <v>6</v>
      </c>
      <c r="B4" s="64" t="s">
        <v>7</v>
      </c>
      <c r="C4" s="40"/>
      <c r="D4" s="41"/>
      <c r="E4" s="41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2" customFormat="1" ht="15.75" thickBot="1">
      <c r="A5" s="63"/>
      <c r="B5" s="65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7" customFormat="1" ht="33" customHeight="1">
      <c r="A6" s="66" t="s">
        <v>8</v>
      </c>
      <c r="B6" s="68" t="s">
        <v>9</v>
      </c>
      <c r="C6" s="70" t="s">
        <v>10</v>
      </c>
      <c r="D6" s="72" t="s">
        <v>11</v>
      </c>
      <c r="E6" s="72"/>
      <c r="F6" s="72"/>
      <c r="G6" s="72" t="s">
        <v>12</v>
      </c>
      <c r="H6" s="72" t="s">
        <v>13</v>
      </c>
      <c r="I6" s="72"/>
      <c r="J6" s="72"/>
      <c r="K6" s="72"/>
      <c r="L6" s="72" t="s">
        <v>14</v>
      </c>
      <c r="M6" s="72"/>
      <c r="N6" s="72"/>
      <c r="O6" s="73"/>
    </row>
    <row r="7" spans="1:15" s="10" customFormat="1" ht="12.75">
      <c r="A7" s="67"/>
      <c r="B7" s="69"/>
      <c r="C7" s="71"/>
      <c r="D7" s="8" t="s">
        <v>15</v>
      </c>
      <c r="E7" s="8" t="s">
        <v>16</v>
      </c>
      <c r="F7" s="8" t="s">
        <v>17</v>
      </c>
      <c r="G7" s="81"/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9" t="s">
        <v>25</v>
      </c>
    </row>
    <row r="8" spans="1:15">
      <c r="A8" s="11"/>
      <c r="B8" s="12" t="s">
        <v>26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15" ht="30">
      <c r="A9" s="11" t="s">
        <v>290</v>
      </c>
      <c r="B9" s="16" t="s">
        <v>291</v>
      </c>
      <c r="C9" s="13" t="s">
        <v>49</v>
      </c>
      <c r="D9" s="14">
        <v>3.48</v>
      </c>
      <c r="E9" s="14">
        <v>7.3</v>
      </c>
      <c r="F9" s="14">
        <v>34.590000000000003</v>
      </c>
      <c r="G9" s="14">
        <v>198.41</v>
      </c>
      <c r="H9" s="14">
        <v>0</v>
      </c>
      <c r="I9" s="14">
        <v>0.79500000000000004</v>
      </c>
      <c r="J9" s="14">
        <v>257.56</v>
      </c>
      <c r="K9" s="14">
        <v>0</v>
      </c>
      <c r="L9" s="14">
        <v>61.42</v>
      </c>
      <c r="M9" s="14">
        <v>160.88</v>
      </c>
      <c r="N9" s="14">
        <v>0</v>
      </c>
      <c r="O9" s="15">
        <v>0</v>
      </c>
    </row>
    <row r="10" spans="1:15">
      <c r="A10" s="11" t="s">
        <v>270</v>
      </c>
      <c r="B10" s="16" t="s">
        <v>80</v>
      </c>
      <c r="C10" s="13">
        <v>20</v>
      </c>
      <c r="D10" s="14">
        <v>6.96</v>
      </c>
      <c r="E10" s="14">
        <v>8.85</v>
      </c>
      <c r="F10" s="14">
        <v>0</v>
      </c>
      <c r="G10" s="14">
        <v>108</v>
      </c>
      <c r="H10" s="14">
        <v>0</v>
      </c>
      <c r="I10" s="14">
        <v>0.21</v>
      </c>
      <c r="J10" s="14">
        <v>0</v>
      </c>
      <c r="K10" s="14">
        <v>0</v>
      </c>
      <c r="L10" s="14">
        <v>154</v>
      </c>
      <c r="M10" s="14">
        <v>210</v>
      </c>
      <c r="N10" s="14">
        <v>1.4</v>
      </c>
      <c r="O10" s="15">
        <v>0</v>
      </c>
    </row>
    <row r="11" spans="1:15">
      <c r="A11" s="11" t="s">
        <v>103</v>
      </c>
      <c r="B11" s="16" t="s">
        <v>104</v>
      </c>
      <c r="C11" s="13" t="s">
        <v>29</v>
      </c>
      <c r="D11" s="14">
        <v>3.16</v>
      </c>
      <c r="E11" s="14">
        <v>2.68</v>
      </c>
      <c r="F11" s="14">
        <v>20.94</v>
      </c>
      <c r="G11" s="14">
        <v>100.6</v>
      </c>
      <c r="H11" s="14">
        <v>0.04</v>
      </c>
      <c r="I11" s="14">
        <v>1.3</v>
      </c>
      <c r="J11" s="14">
        <v>0.02</v>
      </c>
      <c r="K11" s="14">
        <v>0</v>
      </c>
      <c r="L11" s="14">
        <v>125.78</v>
      </c>
      <c r="M11" s="14">
        <v>90</v>
      </c>
      <c r="N11" s="14">
        <v>14</v>
      </c>
      <c r="O11" s="15">
        <v>0.14000000000000001</v>
      </c>
    </row>
    <row r="12" spans="1:15">
      <c r="A12" s="11" t="s">
        <v>37</v>
      </c>
      <c r="B12" s="16" t="s">
        <v>38</v>
      </c>
      <c r="C12" s="13" t="s">
        <v>39</v>
      </c>
      <c r="D12" s="14">
        <v>3.16</v>
      </c>
      <c r="E12" s="14">
        <v>0.4</v>
      </c>
      <c r="F12" s="14">
        <v>15.2</v>
      </c>
      <c r="G12" s="14">
        <v>92.42</v>
      </c>
      <c r="H12" s="14">
        <v>0</v>
      </c>
      <c r="I12" s="14">
        <v>0</v>
      </c>
      <c r="J12" s="14">
        <v>0</v>
      </c>
      <c r="K12" s="14">
        <v>0</v>
      </c>
      <c r="L12" s="14">
        <v>7.8</v>
      </c>
      <c r="M12" s="14">
        <v>24.9</v>
      </c>
      <c r="N12" s="14">
        <v>0</v>
      </c>
      <c r="O12" s="15">
        <v>0</v>
      </c>
    </row>
    <row r="13" spans="1:15">
      <c r="A13" s="11" t="s">
        <v>34</v>
      </c>
      <c r="B13" s="16" t="s">
        <v>292</v>
      </c>
      <c r="C13" s="13" t="s">
        <v>36</v>
      </c>
      <c r="D13" s="14">
        <v>0.4</v>
      </c>
      <c r="E13" s="14">
        <v>0.4</v>
      </c>
      <c r="F13" s="14">
        <v>9.8000000000000007</v>
      </c>
      <c r="G13" s="14">
        <v>47</v>
      </c>
      <c r="H13" s="14">
        <v>0.03</v>
      </c>
      <c r="I13" s="14">
        <v>10</v>
      </c>
      <c r="J13" s="14">
        <v>0</v>
      </c>
      <c r="K13" s="14">
        <v>0.2</v>
      </c>
      <c r="L13" s="14">
        <v>16</v>
      </c>
      <c r="M13" s="14">
        <v>11</v>
      </c>
      <c r="N13" s="14">
        <v>9</v>
      </c>
      <c r="O13" s="15">
        <v>2.2000000000000002</v>
      </c>
    </row>
    <row r="14" spans="1:15">
      <c r="A14" s="11"/>
      <c r="B14" s="12" t="s">
        <v>40</v>
      </c>
      <c r="C14" s="1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</row>
    <row r="15" spans="1:15" ht="26.25" customHeight="1">
      <c r="A15" s="11" t="s">
        <v>105</v>
      </c>
      <c r="B15" s="60" t="s">
        <v>106</v>
      </c>
      <c r="C15" s="13" t="s">
        <v>42</v>
      </c>
      <c r="D15" s="14">
        <v>1.42</v>
      </c>
      <c r="E15" s="14">
        <v>0.06</v>
      </c>
      <c r="F15" s="14">
        <v>13.72</v>
      </c>
      <c r="G15" s="14">
        <v>111.18</v>
      </c>
      <c r="H15" s="14">
        <v>0</v>
      </c>
      <c r="I15" s="14">
        <v>3.4020000000000001</v>
      </c>
      <c r="J15" s="14">
        <v>0</v>
      </c>
      <c r="K15" s="14">
        <v>0</v>
      </c>
      <c r="L15" s="14">
        <v>35.53</v>
      </c>
      <c r="M15" s="14">
        <v>36.54</v>
      </c>
      <c r="N15" s="14">
        <v>18.079999999999998</v>
      </c>
      <c r="O15" s="15">
        <v>0</v>
      </c>
    </row>
    <row r="16" spans="1:15">
      <c r="A16" s="11" t="s">
        <v>200</v>
      </c>
      <c r="B16" s="16" t="s">
        <v>201</v>
      </c>
      <c r="C16" s="13" t="s">
        <v>145</v>
      </c>
      <c r="D16" s="14">
        <v>2.0299999999999998</v>
      </c>
      <c r="E16" s="14">
        <v>5.0999999999999996</v>
      </c>
      <c r="F16" s="14">
        <v>11.97</v>
      </c>
      <c r="G16" s="14">
        <v>107.25</v>
      </c>
      <c r="H16" s="14">
        <v>0.1</v>
      </c>
      <c r="I16" s="14">
        <v>8.375</v>
      </c>
      <c r="J16" s="14">
        <v>0</v>
      </c>
      <c r="K16" s="14">
        <v>2.35</v>
      </c>
      <c r="L16" s="14">
        <v>29.15</v>
      </c>
      <c r="M16" s="14">
        <v>56.725000000000001</v>
      </c>
      <c r="N16" s="14">
        <v>24.175000000000001</v>
      </c>
      <c r="O16" s="15">
        <v>0.92500000000000004</v>
      </c>
    </row>
    <row r="17" spans="1:15">
      <c r="A17" s="11" t="s">
        <v>293</v>
      </c>
      <c r="B17" s="16" t="s">
        <v>294</v>
      </c>
      <c r="C17" s="13" t="s">
        <v>89</v>
      </c>
      <c r="D17" s="14">
        <v>9.7200000000000006</v>
      </c>
      <c r="E17" s="14">
        <v>18.579999999999998</v>
      </c>
      <c r="F17" s="14">
        <v>7.32</v>
      </c>
      <c r="G17" s="14">
        <v>229.98</v>
      </c>
      <c r="H17" s="14">
        <v>0</v>
      </c>
      <c r="I17" s="14">
        <v>0.17599999999999999</v>
      </c>
      <c r="J17" s="14">
        <v>0</v>
      </c>
      <c r="K17" s="14">
        <v>0</v>
      </c>
      <c r="L17" s="14">
        <v>14.06</v>
      </c>
      <c r="M17" s="14">
        <v>95.58</v>
      </c>
      <c r="N17" s="14">
        <v>0</v>
      </c>
      <c r="O17" s="15">
        <v>0</v>
      </c>
    </row>
    <row r="18" spans="1:15">
      <c r="A18" s="17">
        <v>331</v>
      </c>
      <c r="B18" s="16" t="s">
        <v>295</v>
      </c>
      <c r="C18" s="13" t="s">
        <v>84</v>
      </c>
      <c r="D18" s="14">
        <v>0.73</v>
      </c>
      <c r="E18" s="14">
        <v>1.21</v>
      </c>
      <c r="F18" s="14">
        <v>4.6399999999999997</v>
      </c>
      <c r="G18" s="14">
        <v>32.35</v>
      </c>
      <c r="H18" s="14">
        <v>0</v>
      </c>
      <c r="I18" s="14">
        <v>1.34</v>
      </c>
      <c r="J18" s="14">
        <v>0</v>
      </c>
      <c r="K18" s="14">
        <v>0</v>
      </c>
      <c r="L18" s="14">
        <v>4.9000000000000004</v>
      </c>
      <c r="M18" s="14">
        <v>15.2</v>
      </c>
      <c r="N18" s="14">
        <v>0</v>
      </c>
      <c r="O18" s="15">
        <v>0</v>
      </c>
    </row>
    <row r="19" spans="1:15" ht="15" customHeight="1">
      <c r="A19" s="11" t="s">
        <v>164</v>
      </c>
      <c r="B19" s="16" t="s">
        <v>165</v>
      </c>
      <c r="C19" s="13">
        <v>150</v>
      </c>
      <c r="D19" s="14">
        <v>3.09</v>
      </c>
      <c r="E19" s="14">
        <v>4.8600000000000003</v>
      </c>
      <c r="F19" s="14">
        <v>14.15</v>
      </c>
      <c r="G19" s="14">
        <v>112.65</v>
      </c>
      <c r="H19" s="14">
        <v>0.06</v>
      </c>
      <c r="I19" s="14">
        <v>34.32</v>
      </c>
      <c r="J19" s="14">
        <v>0</v>
      </c>
      <c r="K19" s="14">
        <v>3.46</v>
      </c>
      <c r="L19" s="14">
        <v>80.28</v>
      </c>
      <c r="M19" s="14">
        <v>155.22999999999999</v>
      </c>
      <c r="N19" s="14">
        <v>41.3</v>
      </c>
      <c r="O19" s="15">
        <v>1.62</v>
      </c>
    </row>
    <row r="20" spans="1:15">
      <c r="A20" s="11" t="s">
        <v>149</v>
      </c>
      <c r="B20" s="60" t="s">
        <v>150</v>
      </c>
      <c r="C20" s="13" t="s">
        <v>29</v>
      </c>
      <c r="D20" s="14">
        <v>0.66</v>
      </c>
      <c r="E20" s="14">
        <v>0.08</v>
      </c>
      <c r="F20" s="14">
        <v>32.020000000000003</v>
      </c>
      <c r="G20" s="14">
        <v>132.80000000000001</v>
      </c>
      <c r="H20" s="14">
        <v>0.02</v>
      </c>
      <c r="I20" s="14">
        <v>0.72</v>
      </c>
      <c r="J20" s="14">
        <v>0</v>
      </c>
      <c r="K20" s="14">
        <v>0.5</v>
      </c>
      <c r="L20" s="14">
        <v>32.479999999999997</v>
      </c>
      <c r="M20" s="14">
        <v>23.44</v>
      </c>
      <c r="N20" s="14">
        <v>17.46</v>
      </c>
      <c r="O20" s="15">
        <v>0.7</v>
      </c>
    </row>
    <row r="21" spans="1:15">
      <c r="A21" s="11" t="s">
        <v>37</v>
      </c>
      <c r="B21" s="16" t="s">
        <v>38</v>
      </c>
      <c r="C21" s="13" t="s">
        <v>39</v>
      </c>
      <c r="D21" s="14">
        <v>3.16</v>
      </c>
      <c r="E21" s="14">
        <v>0.4</v>
      </c>
      <c r="F21" s="14">
        <v>15.2</v>
      </c>
      <c r="G21" s="14">
        <v>92.42</v>
      </c>
      <c r="H21" s="14">
        <v>0</v>
      </c>
      <c r="I21" s="14">
        <v>0</v>
      </c>
      <c r="J21" s="14">
        <v>0</v>
      </c>
      <c r="K21" s="14">
        <v>0</v>
      </c>
      <c r="L21" s="14">
        <v>7.8</v>
      </c>
      <c r="M21" s="14">
        <v>24.9</v>
      </c>
      <c r="N21" s="14">
        <v>0</v>
      </c>
      <c r="O21" s="15">
        <v>0</v>
      </c>
    </row>
    <row r="22" spans="1:15">
      <c r="A22" s="11" t="s">
        <v>37</v>
      </c>
      <c r="B22" s="16" t="s">
        <v>52</v>
      </c>
      <c r="C22" s="13" t="s">
        <v>39</v>
      </c>
      <c r="D22" s="14">
        <v>2.2400000000000002</v>
      </c>
      <c r="E22" s="14">
        <v>0.44</v>
      </c>
      <c r="F22" s="14">
        <v>15.08</v>
      </c>
      <c r="G22" s="14">
        <v>90.76</v>
      </c>
      <c r="H22" s="14">
        <v>0</v>
      </c>
      <c r="I22" s="14">
        <v>0</v>
      </c>
      <c r="J22" s="14">
        <v>0</v>
      </c>
      <c r="K22" s="14">
        <v>0</v>
      </c>
      <c r="L22" s="14">
        <v>6.8</v>
      </c>
      <c r="M22" s="14">
        <v>24</v>
      </c>
      <c r="N22" s="14">
        <v>0</v>
      </c>
      <c r="O22" s="15">
        <v>0</v>
      </c>
    </row>
    <row r="23" spans="1:15">
      <c r="A23" s="11"/>
      <c r="B23" s="12" t="s">
        <v>53</v>
      </c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</row>
    <row r="24" spans="1:15">
      <c r="A24" s="11" t="s">
        <v>115</v>
      </c>
      <c r="B24" s="16" t="s">
        <v>116</v>
      </c>
      <c r="C24" s="13" t="s">
        <v>29</v>
      </c>
      <c r="D24" s="14">
        <v>5.8</v>
      </c>
      <c r="E24" s="14">
        <v>5</v>
      </c>
      <c r="F24" s="14">
        <v>9.6</v>
      </c>
      <c r="G24" s="14">
        <v>107</v>
      </c>
      <c r="H24" s="14">
        <v>0.08</v>
      </c>
      <c r="I24" s="14">
        <v>2.6</v>
      </c>
      <c r="J24" s="14">
        <v>0.04</v>
      </c>
      <c r="K24" s="14">
        <v>0</v>
      </c>
      <c r="L24" s="14">
        <v>240</v>
      </c>
      <c r="M24" s="14">
        <v>180</v>
      </c>
      <c r="N24" s="14">
        <v>28</v>
      </c>
      <c r="O24" s="15">
        <v>0.2</v>
      </c>
    </row>
    <row r="25" spans="1:15" s="19" customFormat="1">
      <c r="A25" s="11" t="s">
        <v>252</v>
      </c>
      <c r="B25" s="16" t="s">
        <v>253</v>
      </c>
      <c r="C25" s="13" t="s">
        <v>105</v>
      </c>
      <c r="D25" s="14">
        <v>4.6100000000000003</v>
      </c>
      <c r="E25" s="14">
        <v>9.7100000000000009</v>
      </c>
      <c r="F25" s="14">
        <v>30.4</v>
      </c>
      <c r="G25" s="14">
        <v>210.42</v>
      </c>
      <c r="H25" s="14">
        <v>0</v>
      </c>
      <c r="I25" s="14">
        <v>4.4999999999999998E-2</v>
      </c>
      <c r="J25" s="14">
        <v>0</v>
      </c>
      <c r="K25" s="14">
        <v>0</v>
      </c>
      <c r="L25" s="14">
        <v>45.8</v>
      </c>
      <c r="M25" s="14">
        <v>130.19999999999999</v>
      </c>
      <c r="N25" s="14">
        <v>0</v>
      </c>
      <c r="O25" s="15">
        <v>0</v>
      </c>
    </row>
    <row r="26" spans="1:15" ht="15.75" thickBot="1">
      <c r="A26" s="20"/>
      <c r="B26" s="21" t="s">
        <v>57</v>
      </c>
      <c r="C26" s="22"/>
      <c r="D26" s="23">
        <f>D36</f>
        <v>50.620000000000005</v>
      </c>
      <c r="E26" s="23">
        <f t="shared" ref="E26:G26" si="0">E36</f>
        <v>65.069999999999993</v>
      </c>
      <c r="F26" s="23">
        <f t="shared" si="0"/>
        <v>234.63</v>
      </c>
      <c r="G26" s="23">
        <f t="shared" si="0"/>
        <v>1773.2400000000002</v>
      </c>
      <c r="H26" s="23">
        <f>H36</f>
        <v>0.33</v>
      </c>
      <c r="I26" s="23">
        <f t="shared" ref="I26:O26" si="1">I36</f>
        <v>63.283000000000001</v>
      </c>
      <c r="J26" s="23">
        <f t="shared" si="1"/>
        <v>257.62</v>
      </c>
      <c r="K26" s="23">
        <f t="shared" si="1"/>
        <v>6.5100000000000007</v>
      </c>
      <c r="L26" s="23">
        <f t="shared" si="1"/>
        <v>861.80000000000018</v>
      </c>
      <c r="M26" s="23">
        <f t="shared" si="1"/>
        <v>1238.595</v>
      </c>
      <c r="N26" s="23">
        <f t="shared" si="1"/>
        <v>153.41499999999999</v>
      </c>
      <c r="O26" s="23">
        <f t="shared" si="1"/>
        <v>5.785000000000001</v>
      </c>
    </row>
    <row r="27" spans="1:15" s="7" customFormat="1" ht="30" customHeight="1" thickBot="1">
      <c r="A27"/>
      <c r="B27" s="24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s="27" customFormat="1" ht="25.5">
      <c r="A28" s="7"/>
      <c r="B28" s="74" t="s">
        <v>58</v>
      </c>
      <c r="C28" s="68"/>
      <c r="D28" s="25" t="s">
        <v>59</v>
      </c>
      <c r="E28" s="25" t="s">
        <v>60</v>
      </c>
      <c r="F28" s="25" t="s">
        <v>61</v>
      </c>
      <c r="G28" s="25" t="s">
        <v>62</v>
      </c>
      <c r="H28" s="25" t="s">
        <v>63</v>
      </c>
      <c r="I28" s="25" t="s">
        <v>64</v>
      </c>
      <c r="J28" s="25" t="s">
        <v>65</v>
      </c>
      <c r="K28" s="25" t="s">
        <v>66</v>
      </c>
      <c r="L28" s="25" t="s">
        <v>67</v>
      </c>
      <c r="M28" s="25" t="s">
        <v>68</v>
      </c>
      <c r="N28" s="25" t="s">
        <v>69</v>
      </c>
      <c r="O28" s="26" t="s">
        <v>70</v>
      </c>
    </row>
    <row r="29" spans="1:15" ht="15.75" thickBot="1">
      <c r="A29" s="27"/>
      <c r="B29" s="75"/>
      <c r="C29" s="76"/>
      <c r="D29" s="39">
        <f>D36</f>
        <v>50.620000000000005</v>
      </c>
      <c r="E29" s="39">
        <f t="shared" ref="E29:G29" si="2">E36</f>
        <v>65.069999999999993</v>
      </c>
      <c r="F29" s="39">
        <f t="shared" si="2"/>
        <v>234.63</v>
      </c>
      <c r="G29" s="39">
        <f t="shared" si="2"/>
        <v>1773.2400000000002</v>
      </c>
      <c r="H29" s="39">
        <f>H36</f>
        <v>0.33</v>
      </c>
      <c r="I29" s="39">
        <f t="shared" ref="I29:O29" si="3">I36</f>
        <v>63.283000000000001</v>
      </c>
      <c r="J29" s="39">
        <f t="shared" si="3"/>
        <v>257.62</v>
      </c>
      <c r="K29" s="39">
        <f t="shared" si="3"/>
        <v>6.5100000000000007</v>
      </c>
      <c r="L29" s="39">
        <f t="shared" si="3"/>
        <v>861.80000000000018</v>
      </c>
      <c r="M29" s="39">
        <f t="shared" si="3"/>
        <v>1238.595</v>
      </c>
      <c r="N29" s="39">
        <f t="shared" si="3"/>
        <v>153.41499999999999</v>
      </c>
      <c r="O29" s="39">
        <f t="shared" si="3"/>
        <v>5.785000000000001</v>
      </c>
    </row>
    <row r="30" spans="1:15" ht="15.75" thickBot="1"/>
    <row r="31" spans="1:15">
      <c r="A31" s="77" t="s">
        <v>71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28"/>
      <c r="N31" s="28"/>
      <c r="O31" s="29"/>
    </row>
    <row r="32" spans="1:15" ht="25.5">
      <c r="A32" s="30" t="s">
        <v>72</v>
      </c>
      <c r="B32" s="69" t="s">
        <v>73</v>
      </c>
      <c r="C32" s="69"/>
      <c r="D32" s="8" t="s">
        <v>59</v>
      </c>
      <c r="E32" s="8" t="s">
        <v>60</v>
      </c>
      <c r="F32" s="8" t="s">
        <v>61</v>
      </c>
      <c r="G32" s="8" t="s">
        <v>12</v>
      </c>
      <c r="H32" s="8" t="s">
        <v>74</v>
      </c>
      <c r="I32" s="8" t="s">
        <v>64</v>
      </c>
      <c r="J32" s="8" t="s">
        <v>65</v>
      </c>
      <c r="K32" s="8" t="s">
        <v>66</v>
      </c>
      <c r="L32" s="8" t="s">
        <v>67</v>
      </c>
      <c r="M32" s="8" t="s">
        <v>68</v>
      </c>
      <c r="N32" s="8" t="s">
        <v>69</v>
      </c>
      <c r="O32" s="9" t="s">
        <v>70</v>
      </c>
    </row>
    <row r="33" spans="1:15">
      <c r="A33" s="11">
        <v>1</v>
      </c>
      <c r="B33" s="79" t="s">
        <v>26</v>
      </c>
      <c r="C33" s="79"/>
      <c r="D33" s="14">
        <f>SUM(D9:D13)</f>
        <v>17.159999999999997</v>
      </c>
      <c r="E33" s="14">
        <f t="shared" ref="E33:G33" si="4">SUM(E9:E13)</f>
        <v>19.629999999999995</v>
      </c>
      <c r="F33" s="14">
        <f t="shared" si="4"/>
        <v>80.53</v>
      </c>
      <c r="G33" s="14">
        <f t="shared" si="4"/>
        <v>546.43000000000006</v>
      </c>
      <c r="H33" s="14">
        <f>SUM(H9:H13)</f>
        <v>7.0000000000000007E-2</v>
      </c>
      <c r="I33" s="14">
        <f t="shared" ref="I33:O33" si="5">SUM(I9:I13)</f>
        <v>12.305</v>
      </c>
      <c r="J33" s="14">
        <f t="shared" si="5"/>
        <v>257.58</v>
      </c>
      <c r="K33" s="14">
        <f t="shared" si="5"/>
        <v>0.2</v>
      </c>
      <c r="L33" s="14">
        <f t="shared" si="5"/>
        <v>365.00000000000006</v>
      </c>
      <c r="M33" s="14">
        <f t="shared" si="5"/>
        <v>496.78</v>
      </c>
      <c r="N33" s="14">
        <f t="shared" si="5"/>
        <v>24.4</v>
      </c>
      <c r="O33" s="14">
        <f t="shared" si="5"/>
        <v>2.3400000000000003</v>
      </c>
    </row>
    <row r="34" spans="1:15">
      <c r="A34" s="11">
        <v>2</v>
      </c>
      <c r="B34" s="79" t="s">
        <v>40</v>
      </c>
      <c r="C34" s="79"/>
      <c r="D34" s="14">
        <f>SUM(D15:D22)</f>
        <v>23.050000000000004</v>
      </c>
      <c r="E34" s="14">
        <f t="shared" ref="E34:G34" si="6">SUM(E15:E22)</f>
        <v>30.729999999999997</v>
      </c>
      <c r="F34" s="14">
        <f t="shared" si="6"/>
        <v>114.10000000000001</v>
      </c>
      <c r="G34" s="14">
        <f t="shared" si="6"/>
        <v>909.39</v>
      </c>
      <c r="H34" s="14">
        <f>SUM(H15:H22)</f>
        <v>0.18</v>
      </c>
      <c r="I34" s="14">
        <f t="shared" ref="I34:O34" si="7">SUM(I15:I22)</f>
        <v>48.332999999999998</v>
      </c>
      <c r="J34" s="14">
        <f t="shared" si="7"/>
        <v>0</v>
      </c>
      <c r="K34" s="14">
        <f t="shared" si="7"/>
        <v>6.3100000000000005</v>
      </c>
      <c r="L34" s="14">
        <f t="shared" si="7"/>
        <v>211.00000000000003</v>
      </c>
      <c r="M34" s="14">
        <f t="shared" si="7"/>
        <v>431.61499999999995</v>
      </c>
      <c r="N34" s="14">
        <f t="shared" si="7"/>
        <v>101.01499999999999</v>
      </c>
      <c r="O34" s="14">
        <f t="shared" si="7"/>
        <v>3.2450000000000001</v>
      </c>
    </row>
    <row r="35" spans="1:15">
      <c r="A35" s="11">
        <v>3</v>
      </c>
      <c r="B35" s="79" t="s">
        <v>53</v>
      </c>
      <c r="C35" s="79"/>
      <c r="D35" s="14">
        <f>SUM(D24:D25)</f>
        <v>10.41</v>
      </c>
      <c r="E35" s="14">
        <f t="shared" ref="E35:G35" si="8">SUM(E24:E25)</f>
        <v>14.71</v>
      </c>
      <c r="F35" s="14">
        <f t="shared" si="8"/>
        <v>40</v>
      </c>
      <c r="G35" s="14">
        <f t="shared" si="8"/>
        <v>317.41999999999996</v>
      </c>
      <c r="H35" s="14">
        <f>SUM(H24:H25)</f>
        <v>0.08</v>
      </c>
      <c r="I35" s="14">
        <f t="shared" ref="I35:O35" si="9">SUM(I24:I25)</f>
        <v>2.645</v>
      </c>
      <c r="J35" s="14">
        <f t="shared" si="9"/>
        <v>0.04</v>
      </c>
      <c r="K35" s="14">
        <f t="shared" si="9"/>
        <v>0</v>
      </c>
      <c r="L35" s="14">
        <f>SUM(L24:L25)</f>
        <v>285.8</v>
      </c>
      <c r="M35" s="14">
        <f t="shared" si="9"/>
        <v>310.2</v>
      </c>
      <c r="N35" s="14">
        <f t="shared" si="9"/>
        <v>28</v>
      </c>
      <c r="O35" s="14">
        <f t="shared" si="9"/>
        <v>0.2</v>
      </c>
    </row>
    <row r="36" spans="1:15" ht="15.75" thickBot="1">
      <c r="A36" s="20"/>
      <c r="B36" s="80" t="s">
        <v>75</v>
      </c>
      <c r="C36" s="80"/>
      <c r="D36" s="23">
        <f>SUM(D33:D35)</f>
        <v>50.620000000000005</v>
      </c>
      <c r="E36" s="23">
        <f t="shared" ref="E36:G36" si="10">SUM(E33:E35)</f>
        <v>65.069999999999993</v>
      </c>
      <c r="F36" s="23">
        <f t="shared" si="10"/>
        <v>234.63</v>
      </c>
      <c r="G36" s="23">
        <f t="shared" si="10"/>
        <v>1773.2400000000002</v>
      </c>
      <c r="H36" s="23">
        <f>SUM(H33:H35)</f>
        <v>0.33</v>
      </c>
      <c r="I36" s="23">
        <f t="shared" ref="I36:O36" si="11">SUM(I33:I35)</f>
        <v>63.283000000000001</v>
      </c>
      <c r="J36" s="23">
        <f t="shared" si="11"/>
        <v>257.62</v>
      </c>
      <c r="K36" s="23">
        <f t="shared" si="11"/>
        <v>6.5100000000000007</v>
      </c>
      <c r="L36" s="23">
        <f t="shared" si="11"/>
        <v>861.80000000000018</v>
      </c>
      <c r="M36" s="23">
        <f t="shared" si="11"/>
        <v>1238.595</v>
      </c>
      <c r="N36" s="23">
        <f t="shared" si="11"/>
        <v>153.41499999999999</v>
      </c>
      <c r="O36" s="23">
        <f t="shared" si="11"/>
        <v>5.785000000000001</v>
      </c>
    </row>
  </sheetData>
  <mergeCells count="16">
    <mergeCell ref="B33:C33"/>
    <mergeCell ref="B34:C34"/>
    <mergeCell ref="B35:C35"/>
    <mergeCell ref="B36:C36"/>
    <mergeCell ref="G6:G7"/>
    <mergeCell ref="H6:K6"/>
    <mergeCell ref="L6:O6"/>
    <mergeCell ref="B28:C29"/>
    <mergeCell ref="A31:L31"/>
    <mergeCell ref="B32:C32"/>
    <mergeCell ref="D6:F6"/>
    <mergeCell ref="A4:A5"/>
    <mergeCell ref="B4:B5"/>
    <mergeCell ref="A6:A7"/>
    <mergeCell ref="B6:B7"/>
    <mergeCell ref="C6:C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O37"/>
  <sheetViews>
    <sheetView topLeftCell="A7" workbookViewId="0">
      <selection activeCell="A10" sqref="A10:XFD10"/>
    </sheetView>
  </sheetViews>
  <sheetFormatPr defaultRowHeight="15"/>
  <cols>
    <col min="1" max="1" width="13" customWidth="1"/>
    <col min="2" max="2" width="41.7109375" style="24" customWidth="1"/>
    <col min="3" max="3" width="10.7109375" style="3" customWidth="1"/>
    <col min="4" max="6" width="10.7109375" style="4" customWidth="1"/>
    <col min="7" max="7" width="17" style="4" customWidth="1"/>
    <col min="8" max="12" width="7.7109375" style="4" customWidth="1"/>
    <col min="13" max="15" width="9.140625" style="4"/>
  </cols>
  <sheetData>
    <row r="1" spans="1:15">
      <c r="A1" s="1" t="s">
        <v>0</v>
      </c>
      <c r="B1" s="2" t="s">
        <v>296</v>
      </c>
    </row>
    <row r="2" spans="1:15" s="2" customFormat="1">
      <c r="A2" s="5" t="s">
        <v>2</v>
      </c>
      <c r="B2" s="2" t="s">
        <v>297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2" customFormat="1">
      <c r="A3" s="6" t="s">
        <v>4</v>
      </c>
      <c r="B3" t="s">
        <v>5</v>
      </c>
      <c r="C3" s="33"/>
      <c r="D3" s="41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>
      <c r="A4" s="62" t="s">
        <v>6</v>
      </c>
      <c r="B4" s="64" t="s">
        <v>7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2" customFormat="1" ht="15.75" thickBot="1">
      <c r="A5" s="63"/>
      <c r="B5" s="65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7" customFormat="1" ht="33" customHeight="1">
      <c r="A6" s="66" t="s">
        <v>8</v>
      </c>
      <c r="B6" s="68" t="s">
        <v>9</v>
      </c>
      <c r="C6" s="70" t="s">
        <v>10</v>
      </c>
      <c r="D6" s="72" t="s">
        <v>11</v>
      </c>
      <c r="E6" s="72"/>
      <c r="F6" s="72"/>
      <c r="G6" s="72" t="s">
        <v>12</v>
      </c>
      <c r="H6" s="72" t="s">
        <v>13</v>
      </c>
      <c r="I6" s="72"/>
      <c r="J6" s="72"/>
      <c r="K6" s="72"/>
      <c r="L6" s="72" t="s">
        <v>14</v>
      </c>
      <c r="M6" s="72"/>
      <c r="N6" s="72"/>
      <c r="O6" s="73"/>
    </row>
    <row r="7" spans="1:15" s="10" customFormat="1" ht="12.75">
      <c r="A7" s="67"/>
      <c r="B7" s="69"/>
      <c r="C7" s="71"/>
      <c r="D7" s="8" t="s">
        <v>15</v>
      </c>
      <c r="E7" s="8" t="s">
        <v>16</v>
      </c>
      <c r="F7" s="8" t="s">
        <v>17</v>
      </c>
      <c r="G7" s="81"/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9" t="s">
        <v>25</v>
      </c>
    </row>
    <row r="8" spans="1:15">
      <c r="A8" s="11"/>
      <c r="B8" s="12" t="s">
        <v>26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15" ht="45">
      <c r="A9" s="11" t="s">
        <v>119</v>
      </c>
      <c r="B9" s="60" t="s">
        <v>313</v>
      </c>
      <c r="C9" s="13" t="s">
        <v>29</v>
      </c>
      <c r="D9" s="14">
        <v>8.2200000000000006</v>
      </c>
      <c r="E9" s="14">
        <v>10.54</v>
      </c>
      <c r="F9" s="14">
        <v>44.9</v>
      </c>
      <c r="G9" s="14">
        <v>297.14</v>
      </c>
      <c r="H9" s="14">
        <v>0</v>
      </c>
      <c r="I9" s="14">
        <v>0.92</v>
      </c>
      <c r="J9" s="14">
        <v>54.8</v>
      </c>
      <c r="K9" s="14">
        <v>0</v>
      </c>
      <c r="L9" s="14">
        <v>147.07</v>
      </c>
      <c r="M9" s="14">
        <v>221.3</v>
      </c>
      <c r="N9" s="14">
        <v>44.33</v>
      </c>
      <c r="O9" s="15">
        <v>0</v>
      </c>
    </row>
    <row r="10" spans="1:15">
      <c r="A10" s="11" t="s">
        <v>79</v>
      </c>
      <c r="B10" s="60" t="s">
        <v>80</v>
      </c>
      <c r="C10" s="13">
        <v>15</v>
      </c>
      <c r="D10" s="14">
        <v>3.48</v>
      </c>
      <c r="E10" s="14">
        <v>4.42</v>
      </c>
      <c r="F10" s="14">
        <v>0</v>
      </c>
      <c r="G10" s="14">
        <v>54</v>
      </c>
      <c r="H10" s="14">
        <v>0</v>
      </c>
      <c r="I10" s="14">
        <v>0.21</v>
      </c>
      <c r="J10" s="14">
        <v>0</v>
      </c>
      <c r="K10" s="14">
        <v>0</v>
      </c>
      <c r="L10" s="14">
        <v>264</v>
      </c>
      <c r="M10" s="14">
        <v>150</v>
      </c>
      <c r="N10" s="14">
        <v>1.4</v>
      </c>
      <c r="O10" s="15">
        <v>0</v>
      </c>
    </row>
    <row r="11" spans="1:15">
      <c r="A11" s="11" t="s">
        <v>138</v>
      </c>
      <c r="B11" s="16" t="s">
        <v>139</v>
      </c>
      <c r="C11" s="13" t="s">
        <v>39</v>
      </c>
      <c r="D11" s="14">
        <v>5.08</v>
      </c>
      <c r="E11" s="14">
        <v>4.5999999999999996</v>
      </c>
      <c r="F11" s="14">
        <v>0.28000000000000003</v>
      </c>
      <c r="G11" s="14">
        <v>63</v>
      </c>
      <c r="H11" s="14">
        <v>3.2000000000000001E-2</v>
      </c>
      <c r="I11" s="14">
        <v>0</v>
      </c>
      <c r="J11" s="14">
        <v>0.1</v>
      </c>
      <c r="K11" s="14">
        <v>0.24</v>
      </c>
      <c r="L11" s="14">
        <v>22</v>
      </c>
      <c r="M11" s="14">
        <v>76.8</v>
      </c>
      <c r="N11" s="14">
        <v>4.8</v>
      </c>
      <c r="O11" s="15">
        <v>1</v>
      </c>
    </row>
    <row r="12" spans="1:15">
      <c r="A12" s="11" t="s">
        <v>298</v>
      </c>
      <c r="B12" s="16" t="s">
        <v>299</v>
      </c>
      <c r="C12" s="13" t="s">
        <v>29</v>
      </c>
      <c r="D12" s="14">
        <v>3.66</v>
      </c>
      <c r="E12" s="14">
        <v>2.6</v>
      </c>
      <c r="F12" s="14">
        <v>39.82</v>
      </c>
      <c r="G12" s="14">
        <v>138.4</v>
      </c>
      <c r="H12" s="14">
        <v>0.02</v>
      </c>
      <c r="I12" s="14">
        <v>0.38</v>
      </c>
      <c r="J12" s="14">
        <v>0</v>
      </c>
      <c r="K12" s="14">
        <v>0.04</v>
      </c>
      <c r="L12" s="14">
        <v>128</v>
      </c>
      <c r="M12" s="14">
        <v>117.86</v>
      </c>
      <c r="N12" s="14">
        <v>18</v>
      </c>
      <c r="O12" s="15">
        <v>0.64</v>
      </c>
    </row>
    <row r="13" spans="1:15">
      <c r="A13" s="11" t="s">
        <v>37</v>
      </c>
      <c r="B13" s="16" t="s">
        <v>38</v>
      </c>
      <c r="C13" s="13" t="s">
        <v>39</v>
      </c>
      <c r="D13" s="14">
        <v>3.16</v>
      </c>
      <c r="E13" s="14">
        <v>0.4</v>
      </c>
      <c r="F13" s="14">
        <v>15.2</v>
      </c>
      <c r="G13" s="14">
        <v>92.42</v>
      </c>
      <c r="H13" s="14">
        <v>0</v>
      </c>
      <c r="I13" s="14">
        <v>0</v>
      </c>
      <c r="J13" s="14">
        <v>0</v>
      </c>
      <c r="K13" s="14">
        <v>0</v>
      </c>
      <c r="L13" s="14">
        <v>7.8</v>
      </c>
      <c r="M13" s="14">
        <v>24.9</v>
      </c>
      <c r="N13" s="14">
        <v>0</v>
      </c>
      <c r="O13" s="15">
        <v>0</v>
      </c>
    </row>
    <row r="14" spans="1:15">
      <c r="A14" s="11" t="s">
        <v>34</v>
      </c>
      <c r="B14" s="16" t="s">
        <v>300</v>
      </c>
      <c r="C14" s="13" t="s">
        <v>36</v>
      </c>
      <c r="D14" s="14">
        <v>0.4</v>
      </c>
      <c r="E14" s="14">
        <v>0.4</v>
      </c>
      <c r="F14" s="14">
        <v>9.8000000000000007</v>
      </c>
      <c r="G14" s="14">
        <v>47</v>
      </c>
      <c r="H14" s="14">
        <v>0.03</v>
      </c>
      <c r="I14" s="14">
        <v>10</v>
      </c>
      <c r="J14" s="14">
        <v>0</v>
      </c>
      <c r="K14" s="14">
        <v>0.2</v>
      </c>
      <c r="L14" s="14">
        <v>16</v>
      </c>
      <c r="M14" s="14">
        <v>11</v>
      </c>
      <c r="N14" s="14">
        <v>9</v>
      </c>
      <c r="O14" s="15">
        <v>2.2000000000000002</v>
      </c>
    </row>
    <row r="15" spans="1:15">
      <c r="A15" s="11"/>
      <c r="B15" s="12" t="s">
        <v>40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</row>
    <row r="16" spans="1:15">
      <c r="A16" s="11" t="s">
        <v>141</v>
      </c>
      <c r="B16" s="16" t="s">
        <v>142</v>
      </c>
      <c r="C16" s="13" t="s">
        <v>42</v>
      </c>
      <c r="D16" s="14">
        <v>3.47</v>
      </c>
      <c r="E16" s="14">
        <v>5.5</v>
      </c>
      <c r="F16" s="14">
        <v>3.29</v>
      </c>
      <c r="G16" s="14">
        <v>76.5</v>
      </c>
      <c r="H16" s="14">
        <v>0</v>
      </c>
      <c r="I16" s="14">
        <v>3.0960000000000001</v>
      </c>
      <c r="J16" s="14">
        <v>0</v>
      </c>
      <c r="K16" s="14">
        <v>0</v>
      </c>
      <c r="L16" s="14">
        <v>39.96</v>
      </c>
      <c r="M16" s="14">
        <v>55.73</v>
      </c>
      <c r="N16" s="14">
        <v>0</v>
      </c>
      <c r="O16" s="15">
        <v>0</v>
      </c>
    </row>
    <row r="17" spans="1:15" ht="30">
      <c r="A17" s="11" t="s">
        <v>301</v>
      </c>
      <c r="B17" s="16" t="s">
        <v>302</v>
      </c>
      <c r="C17" s="13" t="s">
        <v>145</v>
      </c>
      <c r="D17" s="14">
        <v>2.57</v>
      </c>
      <c r="E17" s="14">
        <v>2.78</v>
      </c>
      <c r="F17" s="14">
        <v>15.7</v>
      </c>
      <c r="G17" s="14">
        <v>109</v>
      </c>
      <c r="H17" s="14">
        <v>0.1</v>
      </c>
      <c r="I17" s="14">
        <v>6.0750000000000002</v>
      </c>
      <c r="J17" s="14">
        <v>0</v>
      </c>
      <c r="K17" s="14">
        <v>1.45</v>
      </c>
      <c r="L17" s="14">
        <v>29.5</v>
      </c>
      <c r="M17" s="14">
        <v>57.725000000000001</v>
      </c>
      <c r="N17" s="14">
        <v>23.8</v>
      </c>
      <c r="O17" s="15">
        <v>1</v>
      </c>
    </row>
    <row r="18" spans="1:15" ht="30">
      <c r="A18" s="11" t="s">
        <v>303</v>
      </c>
      <c r="B18" s="16" t="s">
        <v>100</v>
      </c>
      <c r="C18" s="13" t="s">
        <v>89</v>
      </c>
      <c r="D18" s="14">
        <v>12.68</v>
      </c>
      <c r="E18" s="14">
        <v>12.19</v>
      </c>
      <c r="F18" s="14">
        <v>11.84</v>
      </c>
      <c r="G18" s="14">
        <v>208</v>
      </c>
      <c r="H18" s="14">
        <v>0.14399999999999999</v>
      </c>
      <c r="I18" s="14">
        <v>0.65600000000000003</v>
      </c>
      <c r="J18" s="14">
        <v>0.04</v>
      </c>
      <c r="K18" s="14">
        <v>49.744</v>
      </c>
      <c r="L18" s="14">
        <v>22.45</v>
      </c>
      <c r="M18" s="14">
        <v>15</v>
      </c>
      <c r="N18" s="14">
        <v>16.143999999999998</v>
      </c>
      <c r="O18" s="15">
        <v>2.6320000000000001</v>
      </c>
    </row>
    <row r="19" spans="1:15">
      <c r="A19" s="11" t="s">
        <v>304</v>
      </c>
      <c r="B19" s="16" t="s">
        <v>305</v>
      </c>
      <c r="C19" s="13" t="s">
        <v>84</v>
      </c>
      <c r="D19" s="14">
        <v>0.7</v>
      </c>
      <c r="E19" s="14">
        <v>2.5</v>
      </c>
      <c r="F19" s="14">
        <v>2.93</v>
      </c>
      <c r="G19" s="14">
        <v>37.049999999999997</v>
      </c>
      <c r="H19" s="14">
        <v>0</v>
      </c>
      <c r="I19" s="14">
        <v>0.02</v>
      </c>
      <c r="J19" s="14">
        <v>0</v>
      </c>
      <c r="K19" s="14">
        <v>0</v>
      </c>
      <c r="L19" s="14">
        <v>13.65</v>
      </c>
      <c r="M19" s="14">
        <v>11.36</v>
      </c>
      <c r="N19" s="14">
        <v>0</v>
      </c>
      <c r="O19" s="15">
        <v>0</v>
      </c>
    </row>
    <row r="20" spans="1:15" ht="15" customHeight="1">
      <c r="A20" s="11" t="s">
        <v>111</v>
      </c>
      <c r="B20" s="16" t="s">
        <v>112</v>
      </c>
      <c r="C20" s="13">
        <v>150</v>
      </c>
      <c r="D20" s="14">
        <v>3.26</v>
      </c>
      <c r="E20" s="14">
        <v>5.12</v>
      </c>
      <c r="F20" s="14">
        <v>21.81</v>
      </c>
      <c r="G20" s="14">
        <v>141.9</v>
      </c>
      <c r="H20" s="14">
        <v>0</v>
      </c>
      <c r="I20" s="14">
        <v>19.376000000000001</v>
      </c>
      <c r="J20" s="14">
        <v>0</v>
      </c>
      <c r="K20" s="14">
        <v>0</v>
      </c>
      <c r="L20" s="14">
        <v>39.44</v>
      </c>
      <c r="M20" s="14">
        <v>92.36</v>
      </c>
      <c r="N20" s="14">
        <v>27.75</v>
      </c>
      <c r="O20" s="15">
        <v>0</v>
      </c>
    </row>
    <row r="21" spans="1:15">
      <c r="A21" s="17">
        <v>350</v>
      </c>
      <c r="B21" s="16" t="s">
        <v>132</v>
      </c>
      <c r="C21" s="13" t="s">
        <v>29</v>
      </c>
      <c r="D21" s="14">
        <v>0.1</v>
      </c>
      <c r="E21" s="14">
        <v>0.4</v>
      </c>
      <c r="F21" s="14">
        <v>29.6</v>
      </c>
      <c r="G21" s="14">
        <v>111.6</v>
      </c>
      <c r="H21" s="14">
        <v>0.02</v>
      </c>
      <c r="I21" s="14">
        <v>2.4</v>
      </c>
      <c r="J21" s="14">
        <v>0</v>
      </c>
      <c r="K21" s="14">
        <v>0.48</v>
      </c>
      <c r="L21" s="14">
        <v>22.46</v>
      </c>
      <c r="M21" s="14">
        <v>18.5</v>
      </c>
      <c r="N21" s="14">
        <v>7.26</v>
      </c>
      <c r="O21" s="15">
        <v>0.2</v>
      </c>
    </row>
    <row r="22" spans="1:15">
      <c r="A22" s="11" t="s">
        <v>37</v>
      </c>
      <c r="B22" s="16" t="s">
        <v>38</v>
      </c>
      <c r="C22" s="13" t="s">
        <v>39</v>
      </c>
      <c r="D22" s="14">
        <v>3.16</v>
      </c>
      <c r="E22" s="14">
        <v>0.4</v>
      </c>
      <c r="F22" s="14">
        <v>15.2</v>
      </c>
      <c r="G22" s="14">
        <v>92.42</v>
      </c>
      <c r="H22" s="14">
        <v>0</v>
      </c>
      <c r="I22" s="14">
        <v>0</v>
      </c>
      <c r="J22" s="14">
        <v>0</v>
      </c>
      <c r="K22" s="14">
        <v>0</v>
      </c>
      <c r="L22" s="14">
        <v>7.8</v>
      </c>
      <c r="M22" s="14">
        <v>24.9</v>
      </c>
      <c r="N22" s="14">
        <v>0</v>
      </c>
      <c r="O22" s="15">
        <v>0</v>
      </c>
    </row>
    <row r="23" spans="1:15">
      <c r="A23" s="11" t="s">
        <v>37</v>
      </c>
      <c r="B23" s="16" t="s">
        <v>52</v>
      </c>
      <c r="C23" s="13" t="s">
        <v>39</v>
      </c>
      <c r="D23" s="14">
        <v>2.2400000000000002</v>
      </c>
      <c r="E23" s="14">
        <v>0.44</v>
      </c>
      <c r="F23" s="14">
        <v>15.08</v>
      </c>
      <c r="G23" s="14">
        <v>90.76</v>
      </c>
      <c r="H23" s="14">
        <v>0</v>
      </c>
      <c r="I23" s="14">
        <v>0</v>
      </c>
      <c r="J23" s="14">
        <v>0</v>
      </c>
      <c r="K23" s="14">
        <v>0</v>
      </c>
      <c r="L23" s="14">
        <v>6.8</v>
      </c>
      <c r="M23" s="14">
        <v>24</v>
      </c>
      <c r="N23" s="14">
        <v>0</v>
      </c>
      <c r="O23" s="15">
        <v>0</v>
      </c>
    </row>
    <row r="24" spans="1:15">
      <c r="A24" s="11"/>
      <c r="B24" s="12" t="s">
        <v>53</v>
      </c>
      <c r="C24" s="13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</row>
    <row r="25" spans="1:15">
      <c r="A25" s="11" t="s">
        <v>37</v>
      </c>
      <c r="B25" s="16" t="s">
        <v>135</v>
      </c>
      <c r="C25" s="13" t="s">
        <v>29</v>
      </c>
      <c r="D25" s="14">
        <v>6.6</v>
      </c>
      <c r="E25" s="14">
        <v>5</v>
      </c>
      <c r="F25" s="14">
        <v>22.6</v>
      </c>
      <c r="G25" s="14">
        <v>162</v>
      </c>
      <c r="H25" s="14">
        <v>0</v>
      </c>
      <c r="I25" s="14">
        <v>1.2</v>
      </c>
      <c r="J25" s="14">
        <v>0</v>
      </c>
      <c r="K25" s="14">
        <v>0</v>
      </c>
      <c r="L25" s="14">
        <v>86</v>
      </c>
      <c r="M25" s="14">
        <v>112</v>
      </c>
      <c r="N25" s="14">
        <v>0</v>
      </c>
      <c r="O25" s="15">
        <v>0</v>
      </c>
    </row>
    <row r="26" spans="1:15" s="19" customFormat="1">
      <c r="A26" s="11" t="s">
        <v>82</v>
      </c>
      <c r="B26" s="16" t="s">
        <v>83</v>
      </c>
      <c r="C26" s="13">
        <v>20</v>
      </c>
      <c r="D26" s="14">
        <v>1.5</v>
      </c>
      <c r="E26" s="14">
        <v>5.45</v>
      </c>
      <c r="F26" s="14">
        <v>10.28</v>
      </c>
      <c r="G26" s="14">
        <v>52.4</v>
      </c>
      <c r="H26" s="14">
        <v>5.5E-2</v>
      </c>
      <c r="I26" s="14">
        <v>0</v>
      </c>
      <c r="J26" s="14">
        <v>0</v>
      </c>
      <c r="K26" s="14">
        <v>0</v>
      </c>
      <c r="L26" s="14">
        <v>9.5</v>
      </c>
      <c r="M26" s="14">
        <v>36.799999999999997</v>
      </c>
      <c r="N26" s="14">
        <v>0</v>
      </c>
      <c r="O26" s="15">
        <v>0.6</v>
      </c>
    </row>
    <row r="27" spans="1:15" ht="15.75" thickBot="1">
      <c r="A27" s="20"/>
      <c r="B27" s="21" t="s">
        <v>57</v>
      </c>
      <c r="C27" s="22"/>
      <c r="D27" s="23">
        <f>D37</f>
        <v>60.28</v>
      </c>
      <c r="E27" s="23">
        <f t="shared" ref="E27:O27" si="0">E37</f>
        <v>62.739999999999995</v>
      </c>
      <c r="F27" s="23">
        <f t="shared" si="0"/>
        <v>258.33</v>
      </c>
      <c r="G27" s="23">
        <f t="shared" si="0"/>
        <v>1773.5900000000001</v>
      </c>
      <c r="H27" s="23">
        <f t="shared" si="0"/>
        <v>0.40100000000000002</v>
      </c>
      <c r="I27" s="23">
        <f t="shared" si="0"/>
        <v>44.332999999999998</v>
      </c>
      <c r="J27" s="23">
        <f t="shared" si="0"/>
        <v>54.94</v>
      </c>
      <c r="K27" s="23">
        <f t="shared" si="0"/>
        <v>52.153999999999996</v>
      </c>
      <c r="L27" s="23">
        <f t="shared" si="0"/>
        <v>862.43</v>
      </c>
      <c r="M27" s="23">
        <f t="shared" si="0"/>
        <v>1050.2349999999999</v>
      </c>
      <c r="N27" s="23">
        <f t="shared" si="0"/>
        <v>152.48400000000001</v>
      </c>
      <c r="O27" s="23">
        <f t="shared" si="0"/>
        <v>8.2720000000000002</v>
      </c>
    </row>
    <row r="28" spans="1:15" s="7" customFormat="1" ht="30" customHeight="1" thickBot="1">
      <c r="A28"/>
      <c r="B28" s="24"/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s="27" customFormat="1" ht="25.5">
      <c r="A29" s="7"/>
      <c r="B29" s="74" t="s">
        <v>58</v>
      </c>
      <c r="C29" s="68"/>
      <c r="D29" s="25" t="s">
        <v>59</v>
      </c>
      <c r="E29" s="25" t="s">
        <v>60</v>
      </c>
      <c r="F29" s="25" t="s">
        <v>61</v>
      </c>
      <c r="G29" s="25" t="s">
        <v>62</v>
      </c>
      <c r="H29" s="25" t="s">
        <v>63</v>
      </c>
      <c r="I29" s="25" t="s">
        <v>64</v>
      </c>
      <c r="J29" s="25" t="s">
        <v>65</v>
      </c>
      <c r="K29" s="25" t="s">
        <v>66</v>
      </c>
      <c r="L29" s="25" t="s">
        <v>67</v>
      </c>
      <c r="M29" s="25" t="s">
        <v>68</v>
      </c>
      <c r="N29" s="25" t="s">
        <v>69</v>
      </c>
      <c r="O29" s="26" t="s">
        <v>70</v>
      </c>
    </row>
    <row r="30" spans="1:15" ht="15.75" thickBot="1">
      <c r="A30" s="27"/>
      <c r="B30" s="75"/>
      <c r="C30" s="76"/>
      <c r="D30" s="23">
        <f>D37</f>
        <v>60.28</v>
      </c>
      <c r="E30" s="23">
        <f t="shared" ref="E30:O30" si="1">E37</f>
        <v>62.739999999999995</v>
      </c>
      <c r="F30" s="23">
        <f t="shared" si="1"/>
        <v>258.33</v>
      </c>
      <c r="G30" s="23">
        <f t="shared" si="1"/>
        <v>1773.5900000000001</v>
      </c>
      <c r="H30" s="23">
        <f t="shared" si="1"/>
        <v>0.40100000000000002</v>
      </c>
      <c r="I30" s="23">
        <f t="shared" si="1"/>
        <v>44.332999999999998</v>
      </c>
      <c r="J30" s="23">
        <f t="shared" si="1"/>
        <v>54.94</v>
      </c>
      <c r="K30" s="23">
        <f t="shared" si="1"/>
        <v>52.153999999999996</v>
      </c>
      <c r="L30" s="23">
        <f t="shared" si="1"/>
        <v>862.43</v>
      </c>
      <c r="M30" s="23">
        <f t="shared" si="1"/>
        <v>1050.2349999999999</v>
      </c>
      <c r="N30" s="23">
        <f t="shared" si="1"/>
        <v>152.48400000000001</v>
      </c>
      <c r="O30" s="23">
        <f t="shared" si="1"/>
        <v>8.2720000000000002</v>
      </c>
    </row>
    <row r="31" spans="1:15" ht="15.75" thickBot="1"/>
    <row r="32" spans="1:15">
      <c r="A32" s="77" t="s">
        <v>71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28"/>
      <c r="N32" s="28"/>
      <c r="O32" s="29"/>
    </row>
    <row r="33" spans="1:15" ht="25.5">
      <c r="A33" s="30" t="s">
        <v>72</v>
      </c>
      <c r="B33" s="69" t="s">
        <v>73</v>
      </c>
      <c r="C33" s="69"/>
      <c r="D33" s="8" t="s">
        <v>59</v>
      </c>
      <c r="E33" s="8" t="s">
        <v>60</v>
      </c>
      <c r="F33" s="8" t="s">
        <v>61</v>
      </c>
      <c r="G33" s="8" t="s">
        <v>12</v>
      </c>
      <c r="H33" s="8" t="s">
        <v>74</v>
      </c>
      <c r="I33" s="8" t="s">
        <v>64</v>
      </c>
      <c r="J33" s="8" t="s">
        <v>65</v>
      </c>
      <c r="K33" s="8" t="s">
        <v>66</v>
      </c>
      <c r="L33" s="8" t="s">
        <v>67</v>
      </c>
      <c r="M33" s="8" t="s">
        <v>68</v>
      </c>
      <c r="N33" s="8" t="s">
        <v>69</v>
      </c>
      <c r="O33" s="9" t="s">
        <v>70</v>
      </c>
    </row>
    <row r="34" spans="1:15">
      <c r="A34" s="11">
        <v>1</v>
      </c>
      <c r="B34" s="79" t="s">
        <v>26</v>
      </c>
      <c r="C34" s="79"/>
      <c r="D34" s="14">
        <f>SUM(D9:D14)</f>
        <v>24</v>
      </c>
      <c r="E34" s="14">
        <f t="shared" ref="E34:G34" si="2">SUM(E9:E14)</f>
        <v>22.959999999999997</v>
      </c>
      <c r="F34" s="14">
        <f t="shared" si="2"/>
        <v>110</v>
      </c>
      <c r="G34" s="14">
        <f t="shared" si="2"/>
        <v>691.95999999999992</v>
      </c>
      <c r="H34" s="14">
        <f>SUM(H9:H14)</f>
        <v>8.2000000000000003E-2</v>
      </c>
      <c r="I34" s="14">
        <f t="shared" ref="I34:O34" si="3">SUM(I9:I14)</f>
        <v>11.51</v>
      </c>
      <c r="J34" s="14">
        <f t="shared" si="3"/>
        <v>54.9</v>
      </c>
      <c r="K34" s="14">
        <f t="shared" si="3"/>
        <v>0.48</v>
      </c>
      <c r="L34" s="14">
        <f t="shared" si="3"/>
        <v>584.86999999999989</v>
      </c>
      <c r="M34" s="14">
        <f t="shared" si="3"/>
        <v>601.86</v>
      </c>
      <c r="N34" s="14">
        <f t="shared" si="3"/>
        <v>77.53</v>
      </c>
      <c r="O34" s="14">
        <f t="shared" si="3"/>
        <v>3.8400000000000003</v>
      </c>
    </row>
    <row r="35" spans="1:15">
      <c r="A35" s="11">
        <v>2</v>
      </c>
      <c r="B35" s="79" t="s">
        <v>40</v>
      </c>
      <c r="C35" s="79"/>
      <c r="D35" s="14">
        <f>SUM(D16:D23)</f>
        <v>28.18</v>
      </c>
      <c r="E35" s="14">
        <f t="shared" ref="E35:G35" si="4">SUM(E16:E23)</f>
        <v>29.33</v>
      </c>
      <c r="F35" s="14">
        <f t="shared" si="4"/>
        <v>115.44999999999999</v>
      </c>
      <c r="G35" s="14">
        <f t="shared" si="4"/>
        <v>867.23</v>
      </c>
      <c r="H35" s="14">
        <f>SUM(H16:H23)</f>
        <v>0.26400000000000001</v>
      </c>
      <c r="I35" s="14">
        <f t="shared" ref="I35:O35" si="5">SUM(I16:I23)</f>
        <v>31.622999999999998</v>
      </c>
      <c r="J35" s="14">
        <f t="shared" si="5"/>
        <v>0.04</v>
      </c>
      <c r="K35" s="14">
        <f t="shared" si="5"/>
        <v>51.673999999999999</v>
      </c>
      <c r="L35" s="14">
        <f t="shared" si="5"/>
        <v>182.06000000000003</v>
      </c>
      <c r="M35" s="14">
        <f t="shared" si="5"/>
        <v>299.57499999999999</v>
      </c>
      <c r="N35" s="14">
        <f t="shared" si="5"/>
        <v>74.954000000000008</v>
      </c>
      <c r="O35" s="14">
        <f t="shared" si="5"/>
        <v>3.8320000000000003</v>
      </c>
    </row>
    <row r="36" spans="1:15">
      <c r="A36" s="11">
        <v>3</v>
      </c>
      <c r="B36" s="79" t="s">
        <v>53</v>
      </c>
      <c r="C36" s="79"/>
      <c r="D36" s="14">
        <f>SUM(D25:D26)</f>
        <v>8.1</v>
      </c>
      <c r="E36" s="14">
        <f t="shared" ref="E36:G36" si="6">SUM(E25:E26)</f>
        <v>10.45</v>
      </c>
      <c r="F36" s="14">
        <f t="shared" si="6"/>
        <v>32.880000000000003</v>
      </c>
      <c r="G36" s="14">
        <f t="shared" si="6"/>
        <v>214.4</v>
      </c>
      <c r="H36" s="14">
        <f>SUM(H25:H26)</f>
        <v>5.5E-2</v>
      </c>
      <c r="I36" s="14">
        <f t="shared" ref="I36:O36" si="7">SUM(I25:I26)</f>
        <v>1.2</v>
      </c>
      <c r="J36" s="14">
        <f t="shared" si="7"/>
        <v>0</v>
      </c>
      <c r="K36" s="14">
        <f t="shared" si="7"/>
        <v>0</v>
      </c>
      <c r="L36" s="14">
        <f t="shared" si="7"/>
        <v>95.5</v>
      </c>
      <c r="M36" s="14">
        <f t="shared" si="7"/>
        <v>148.80000000000001</v>
      </c>
      <c r="N36" s="14">
        <f t="shared" si="7"/>
        <v>0</v>
      </c>
      <c r="O36" s="14">
        <f t="shared" si="7"/>
        <v>0.6</v>
      </c>
    </row>
    <row r="37" spans="1:15" ht="15.75" thickBot="1">
      <c r="A37" s="20"/>
      <c r="B37" s="80" t="s">
        <v>75</v>
      </c>
      <c r="C37" s="80"/>
      <c r="D37" s="23">
        <f>SUM(D34:D36)</f>
        <v>60.28</v>
      </c>
      <c r="E37" s="23">
        <f t="shared" ref="E37:G37" si="8">SUM(E34:E36)</f>
        <v>62.739999999999995</v>
      </c>
      <c r="F37" s="23">
        <f t="shared" si="8"/>
        <v>258.33</v>
      </c>
      <c r="G37" s="23">
        <f t="shared" si="8"/>
        <v>1773.5900000000001</v>
      </c>
      <c r="H37" s="23">
        <f>SUM(H34:H36)</f>
        <v>0.40100000000000002</v>
      </c>
      <c r="I37" s="23">
        <f t="shared" ref="I37:O37" si="9">SUM(I34:I36)</f>
        <v>44.332999999999998</v>
      </c>
      <c r="J37" s="23">
        <f t="shared" si="9"/>
        <v>54.94</v>
      </c>
      <c r="K37" s="23">
        <f t="shared" si="9"/>
        <v>52.153999999999996</v>
      </c>
      <c r="L37" s="23">
        <f t="shared" si="9"/>
        <v>862.43</v>
      </c>
      <c r="M37" s="23">
        <f t="shared" si="9"/>
        <v>1050.2349999999999</v>
      </c>
      <c r="N37" s="23">
        <f t="shared" si="9"/>
        <v>152.48400000000001</v>
      </c>
      <c r="O37" s="23">
        <f t="shared" si="9"/>
        <v>8.2720000000000002</v>
      </c>
    </row>
  </sheetData>
  <mergeCells count="16">
    <mergeCell ref="B34:C34"/>
    <mergeCell ref="B35:C35"/>
    <mergeCell ref="B36:C36"/>
    <mergeCell ref="B37:C37"/>
    <mergeCell ref="G6:G7"/>
    <mergeCell ref="H6:K6"/>
    <mergeCell ref="L6:O6"/>
    <mergeCell ref="B29:C30"/>
    <mergeCell ref="A32:L32"/>
    <mergeCell ref="B33:C33"/>
    <mergeCell ref="D6:F6"/>
    <mergeCell ref="A4:A5"/>
    <mergeCell ref="B4:B5"/>
    <mergeCell ref="A6:A7"/>
    <mergeCell ref="B6:B7"/>
    <mergeCell ref="C6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4"/>
  <sheetViews>
    <sheetView topLeftCell="A7" workbookViewId="0">
      <selection activeCell="B23" sqref="B23"/>
    </sheetView>
  </sheetViews>
  <sheetFormatPr defaultRowHeight="15"/>
  <cols>
    <col min="1" max="1" width="13" customWidth="1"/>
    <col min="2" max="2" width="41.7109375" style="24" customWidth="1"/>
    <col min="3" max="3" width="10.7109375" style="3" customWidth="1"/>
    <col min="4" max="6" width="10.7109375" style="4" customWidth="1"/>
    <col min="7" max="7" width="17" style="4" customWidth="1"/>
    <col min="8" max="12" width="7.7109375" style="4" customWidth="1"/>
    <col min="13" max="15" width="9.140625" style="4"/>
  </cols>
  <sheetData>
    <row r="1" spans="1:15">
      <c r="A1" s="1" t="s">
        <v>0</v>
      </c>
      <c r="B1" s="2" t="s">
        <v>76</v>
      </c>
    </row>
    <row r="2" spans="1:15" s="2" customFormat="1">
      <c r="A2" s="5" t="s">
        <v>2</v>
      </c>
      <c r="B2" s="2" t="s">
        <v>3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2" customFormat="1">
      <c r="A3" s="6" t="s">
        <v>4</v>
      </c>
      <c r="B3" t="s">
        <v>5</v>
      </c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>
      <c r="A4" s="62" t="s">
        <v>6</v>
      </c>
      <c r="B4" s="64" t="s">
        <v>7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2" customFormat="1" ht="15.75" thickBot="1">
      <c r="A5" s="63"/>
      <c r="B5" s="65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7" customFormat="1" ht="33" customHeight="1">
      <c r="A6" s="66" t="s">
        <v>8</v>
      </c>
      <c r="B6" s="68" t="s">
        <v>9</v>
      </c>
      <c r="C6" s="70" t="s">
        <v>10</v>
      </c>
      <c r="D6" s="72" t="s">
        <v>11</v>
      </c>
      <c r="E6" s="72"/>
      <c r="F6" s="72"/>
      <c r="G6" s="72" t="s">
        <v>12</v>
      </c>
      <c r="H6" s="72" t="s">
        <v>13</v>
      </c>
      <c r="I6" s="72"/>
      <c r="J6" s="72"/>
      <c r="K6" s="72"/>
      <c r="L6" s="72" t="s">
        <v>14</v>
      </c>
      <c r="M6" s="72"/>
      <c r="N6" s="72"/>
      <c r="O6" s="73"/>
    </row>
    <row r="7" spans="1:15" s="10" customFormat="1" ht="12.75">
      <c r="A7" s="67"/>
      <c r="B7" s="69"/>
      <c r="C7" s="71"/>
      <c r="D7" s="8" t="s">
        <v>15</v>
      </c>
      <c r="E7" s="8" t="s">
        <v>16</v>
      </c>
      <c r="F7" s="8" t="s">
        <v>17</v>
      </c>
      <c r="G7" s="81"/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9" t="s">
        <v>25</v>
      </c>
    </row>
    <row r="8" spans="1:15">
      <c r="A8" s="11"/>
      <c r="B8" s="12" t="s">
        <v>26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15" ht="30">
      <c r="A9" s="11" t="s">
        <v>77</v>
      </c>
      <c r="B9" s="16" t="s">
        <v>78</v>
      </c>
      <c r="C9" s="13" t="s">
        <v>29</v>
      </c>
      <c r="D9" s="14">
        <v>5.56</v>
      </c>
      <c r="E9" s="14">
        <v>9.74</v>
      </c>
      <c r="F9" s="14">
        <v>40.5</v>
      </c>
      <c r="G9" s="14">
        <v>264.54000000000002</v>
      </c>
      <c r="H9" s="14">
        <v>0</v>
      </c>
      <c r="I9" s="14">
        <v>1.06</v>
      </c>
      <c r="J9" s="14">
        <v>0</v>
      </c>
      <c r="K9" s="14">
        <v>0</v>
      </c>
      <c r="L9" s="14">
        <v>121.88</v>
      </c>
      <c r="M9" s="14">
        <v>107.44</v>
      </c>
      <c r="N9" s="14">
        <v>0</v>
      </c>
      <c r="O9" s="15">
        <v>0</v>
      </c>
    </row>
    <row r="10" spans="1:15">
      <c r="A10" s="11" t="s">
        <v>79</v>
      </c>
      <c r="B10" s="16" t="s">
        <v>80</v>
      </c>
      <c r="C10" s="13">
        <v>20</v>
      </c>
      <c r="D10" s="14">
        <v>6.96</v>
      </c>
      <c r="E10" s="14">
        <v>8.85</v>
      </c>
      <c r="F10" s="14">
        <v>0</v>
      </c>
      <c r="G10" s="14">
        <v>108</v>
      </c>
      <c r="H10" s="14">
        <v>0</v>
      </c>
      <c r="I10" s="14">
        <v>0.21</v>
      </c>
      <c r="J10" s="14">
        <v>0</v>
      </c>
      <c r="K10" s="14">
        <v>0</v>
      </c>
      <c r="L10" s="14">
        <v>264</v>
      </c>
      <c r="M10" s="14">
        <v>150</v>
      </c>
      <c r="N10" s="14">
        <v>1.4</v>
      </c>
      <c r="O10" s="15">
        <v>0</v>
      </c>
    </row>
    <row r="11" spans="1:15">
      <c r="A11" s="11" t="s">
        <v>82</v>
      </c>
      <c r="B11" s="16" t="s">
        <v>83</v>
      </c>
      <c r="C11" s="13" t="s">
        <v>84</v>
      </c>
      <c r="D11" s="14">
        <v>3.75</v>
      </c>
      <c r="E11" s="14">
        <v>1.45</v>
      </c>
      <c r="F11" s="14">
        <v>25.7</v>
      </c>
      <c r="G11" s="14">
        <v>131</v>
      </c>
      <c r="H11" s="14">
        <v>5.5E-2</v>
      </c>
      <c r="I11" s="14">
        <v>0</v>
      </c>
      <c r="J11" s="14">
        <v>0</v>
      </c>
      <c r="K11" s="14">
        <v>0</v>
      </c>
      <c r="L11" s="14">
        <v>9.5</v>
      </c>
      <c r="M11" s="14">
        <v>36.799999999999997</v>
      </c>
      <c r="N11" s="14">
        <v>0</v>
      </c>
      <c r="O11" s="15">
        <v>0.6</v>
      </c>
    </row>
    <row r="12" spans="1:15">
      <c r="A12" s="17">
        <v>341</v>
      </c>
      <c r="B12" s="16" t="s">
        <v>172</v>
      </c>
      <c r="C12" s="13" t="s">
        <v>36</v>
      </c>
      <c r="D12" s="14">
        <v>0.4</v>
      </c>
      <c r="E12" s="14">
        <v>0.4</v>
      </c>
      <c r="F12" s="14">
        <v>9.8000000000000007</v>
      </c>
      <c r="G12" s="14">
        <v>47</v>
      </c>
      <c r="H12" s="14">
        <v>0.03</v>
      </c>
      <c r="I12" s="14">
        <v>10</v>
      </c>
      <c r="J12" s="14">
        <v>0</v>
      </c>
      <c r="K12" s="14">
        <v>0.2</v>
      </c>
      <c r="L12" s="14">
        <v>16</v>
      </c>
      <c r="M12" s="14">
        <v>11</v>
      </c>
      <c r="N12" s="14">
        <v>9</v>
      </c>
      <c r="O12" s="15">
        <v>2.2000000000000002</v>
      </c>
    </row>
    <row r="13" spans="1:15" ht="30">
      <c r="A13" s="11" t="s">
        <v>85</v>
      </c>
      <c r="B13" s="16" t="s">
        <v>86</v>
      </c>
      <c r="C13" s="13" t="s">
        <v>29</v>
      </c>
      <c r="D13" s="14">
        <v>0.06</v>
      </c>
      <c r="E13" s="14">
        <v>0.02</v>
      </c>
      <c r="F13" s="14">
        <v>18.98</v>
      </c>
      <c r="G13" s="14">
        <v>55.82</v>
      </c>
      <c r="H13" s="14">
        <v>0</v>
      </c>
      <c r="I13" s="14">
        <v>0.02</v>
      </c>
      <c r="J13" s="14">
        <v>0</v>
      </c>
      <c r="K13" s="14">
        <v>0</v>
      </c>
      <c r="L13" s="14">
        <v>11.1</v>
      </c>
      <c r="M13" s="14">
        <v>2.8</v>
      </c>
      <c r="N13" s="14">
        <v>1.4</v>
      </c>
      <c r="O13" s="15">
        <v>0.28000000000000003</v>
      </c>
    </row>
    <row r="14" spans="1:15">
      <c r="A14" s="11"/>
      <c r="B14" s="12" t="s">
        <v>40</v>
      </c>
      <c r="C14" s="1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</row>
    <row r="15" spans="1:15">
      <c r="A15" s="11" t="s">
        <v>37</v>
      </c>
      <c r="B15" s="60" t="s">
        <v>41</v>
      </c>
      <c r="C15" s="13" t="s">
        <v>42</v>
      </c>
      <c r="D15" s="14">
        <v>0.7</v>
      </c>
      <c r="E15" s="14">
        <v>0</v>
      </c>
      <c r="F15" s="14">
        <v>1.5</v>
      </c>
      <c r="G15" s="14">
        <v>8.4</v>
      </c>
      <c r="H15" s="14">
        <v>0</v>
      </c>
      <c r="I15" s="14">
        <v>5</v>
      </c>
      <c r="J15" s="14">
        <v>0</v>
      </c>
      <c r="K15" s="14">
        <v>0</v>
      </c>
      <c r="L15" s="14">
        <v>7.8</v>
      </c>
      <c r="M15" s="14">
        <v>14.5</v>
      </c>
      <c r="N15" s="14">
        <v>11.2</v>
      </c>
      <c r="O15" s="15">
        <v>0.5</v>
      </c>
    </row>
    <row r="16" spans="1:15" ht="26.25" customHeight="1">
      <c r="A16" s="11" t="s">
        <v>90</v>
      </c>
      <c r="B16" s="16" t="s">
        <v>91</v>
      </c>
      <c r="C16" s="13" t="s">
        <v>29</v>
      </c>
      <c r="D16" s="14">
        <v>1.76</v>
      </c>
      <c r="E16" s="14">
        <v>2.2200000000000002</v>
      </c>
      <c r="F16" s="14">
        <v>12.32</v>
      </c>
      <c r="G16" s="14">
        <v>84.8</v>
      </c>
      <c r="H16" s="14">
        <v>0</v>
      </c>
      <c r="I16" s="14">
        <v>8.86</v>
      </c>
      <c r="J16" s="14">
        <v>0</v>
      </c>
      <c r="K16" s="14">
        <v>0</v>
      </c>
      <c r="L16" s="14">
        <v>11.88</v>
      </c>
      <c r="M16" s="14">
        <v>57.78</v>
      </c>
      <c r="N16" s="14">
        <v>0</v>
      </c>
      <c r="O16" s="15">
        <v>0</v>
      </c>
    </row>
    <row r="17" spans="1:15">
      <c r="A17" s="11" t="s">
        <v>92</v>
      </c>
      <c r="B17" s="16" t="s">
        <v>93</v>
      </c>
      <c r="C17" s="13" t="s">
        <v>49</v>
      </c>
      <c r="D17" s="14">
        <v>13.42</v>
      </c>
      <c r="E17" s="14">
        <v>27.1</v>
      </c>
      <c r="F17" s="14">
        <v>26.13</v>
      </c>
      <c r="G17" s="14">
        <v>323.44</v>
      </c>
      <c r="H17" s="14">
        <v>0.39</v>
      </c>
      <c r="I17" s="14">
        <v>0.9</v>
      </c>
      <c r="J17" s="14">
        <v>0</v>
      </c>
      <c r="K17" s="14">
        <v>0</v>
      </c>
      <c r="L17" s="14">
        <v>12.42</v>
      </c>
      <c r="M17" s="14">
        <v>174</v>
      </c>
      <c r="N17" s="14">
        <v>39.64</v>
      </c>
      <c r="O17" s="15">
        <v>1.81</v>
      </c>
    </row>
    <row r="18" spans="1:15">
      <c r="A18" s="11" t="s">
        <v>94</v>
      </c>
      <c r="B18" s="16" t="s">
        <v>95</v>
      </c>
      <c r="C18" s="13" t="s">
        <v>29</v>
      </c>
      <c r="D18" s="14">
        <v>0.16</v>
      </c>
      <c r="E18" s="14">
        <v>0.16</v>
      </c>
      <c r="F18" s="14">
        <v>27.88</v>
      </c>
      <c r="G18" s="14">
        <v>114.6</v>
      </c>
      <c r="H18" s="14">
        <v>0.02</v>
      </c>
      <c r="I18" s="14">
        <v>0.9</v>
      </c>
      <c r="J18" s="14">
        <v>0</v>
      </c>
      <c r="K18" s="14">
        <v>0.08</v>
      </c>
      <c r="L18" s="14">
        <v>14.18</v>
      </c>
      <c r="M18" s="14">
        <v>4.4000000000000004</v>
      </c>
      <c r="N18" s="14">
        <v>5.14</v>
      </c>
      <c r="O18" s="15">
        <v>0.96</v>
      </c>
    </row>
    <row r="19" spans="1:15">
      <c r="A19" s="11" t="s">
        <v>37</v>
      </c>
      <c r="B19" s="16" t="s">
        <v>38</v>
      </c>
      <c r="C19" s="13" t="s">
        <v>39</v>
      </c>
      <c r="D19" s="14">
        <v>3.16</v>
      </c>
      <c r="E19" s="14">
        <v>0.4</v>
      </c>
      <c r="F19" s="14">
        <v>15.2</v>
      </c>
      <c r="G19" s="14">
        <v>92.42</v>
      </c>
      <c r="H19" s="14">
        <v>0</v>
      </c>
      <c r="I19" s="14">
        <v>0</v>
      </c>
      <c r="J19" s="14">
        <v>0</v>
      </c>
      <c r="K19" s="14">
        <v>0</v>
      </c>
      <c r="L19" s="14">
        <v>7.8</v>
      </c>
      <c r="M19" s="14">
        <v>24.9</v>
      </c>
      <c r="N19" s="14">
        <v>0</v>
      </c>
      <c r="O19" s="15">
        <v>0</v>
      </c>
    </row>
    <row r="20" spans="1:15" ht="15" customHeight="1">
      <c r="A20" s="11" t="s">
        <v>37</v>
      </c>
      <c r="B20" s="16" t="s">
        <v>52</v>
      </c>
      <c r="C20" s="13">
        <v>40</v>
      </c>
      <c r="D20" s="14">
        <v>2.2400000000000002</v>
      </c>
      <c r="E20" s="14">
        <v>0.44</v>
      </c>
      <c r="F20" s="14">
        <v>15.08</v>
      </c>
      <c r="G20" s="14">
        <v>90.76</v>
      </c>
      <c r="H20" s="14">
        <v>0</v>
      </c>
      <c r="I20" s="14">
        <v>0</v>
      </c>
      <c r="J20" s="14">
        <v>0</v>
      </c>
      <c r="K20" s="14">
        <v>0</v>
      </c>
      <c r="L20" s="14">
        <v>6.8</v>
      </c>
      <c r="M20" s="14">
        <v>24</v>
      </c>
      <c r="N20" s="14">
        <v>0</v>
      </c>
      <c r="O20" s="15">
        <v>0</v>
      </c>
    </row>
    <row r="21" spans="1:15">
      <c r="A21" s="11"/>
      <c r="B21" s="12" t="s">
        <v>53</v>
      </c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</row>
    <row r="22" spans="1:15">
      <c r="A22" s="11" t="s">
        <v>50</v>
      </c>
      <c r="B22" s="60" t="s">
        <v>320</v>
      </c>
      <c r="C22" s="13" t="s">
        <v>29</v>
      </c>
      <c r="D22" s="14">
        <v>1</v>
      </c>
      <c r="E22" s="14">
        <v>0</v>
      </c>
      <c r="F22" s="14">
        <v>20.2</v>
      </c>
      <c r="G22" s="14">
        <v>84.44</v>
      </c>
      <c r="H22" s="14">
        <v>0</v>
      </c>
      <c r="I22" s="14">
        <v>4</v>
      </c>
      <c r="J22" s="14">
        <v>0</v>
      </c>
      <c r="K22" s="14">
        <v>0</v>
      </c>
      <c r="L22" s="14">
        <v>14</v>
      </c>
      <c r="M22" s="14">
        <v>14</v>
      </c>
      <c r="N22" s="14">
        <v>0</v>
      </c>
      <c r="O22" s="15">
        <v>0</v>
      </c>
    </row>
    <row r="23" spans="1:15" ht="30">
      <c r="A23" s="11" t="s">
        <v>37</v>
      </c>
      <c r="B23" s="60" t="s">
        <v>318</v>
      </c>
      <c r="C23" s="13">
        <v>80</v>
      </c>
      <c r="D23" s="14">
        <v>5.18</v>
      </c>
      <c r="E23" s="14">
        <v>9.56</v>
      </c>
      <c r="F23" s="14">
        <v>54.65</v>
      </c>
      <c r="G23" s="14">
        <v>298.39999999999998</v>
      </c>
      <c r="H23" s="14">
        <v>7.1999999999999995E-2</v>
      </c>
      <c r="I23" s="14">
        <v>8.0000000000000002E-3</v>
      </c>
      <c r="J23" s="14">
        <v>4.8000000000000001E-2</v>
      </c>
      <c r="K23" s="14">
        <v>0.88</v>
      </c>
      <c r="L23" s="14">
        <v>3.42</v>
      </c>
      <c r="M23" s="14">
        <v>121.4</v>
      </c>
      <c r="N23" s="14">
        <v>16.48</v>
      </c>
      <c r="O23" s="15">
        <v>0.97599999999999998</v>
      </c>
    </row>
    <row r="24" spans="1:15" ht="15.75" thickBot="1">
      <c r="A24" s="20"/>
      <c r="B24" s="21" t="s">
        <v>57</v>
      </c>
      <c r="C24" s="22"/>
      <c r="D24" s="23">
        <f>D34</f>
        <v>44.349999999999994</v>
      </c>
      <c r="E24" s="23">
        <f t="shared" ref="E24:O24" si="0">E34</f>
        <v>60.34</v>
      </c>
      <c r="F24" s="23">
        <f t="shared" si="0"/>
        <v>267.94</v>
      </c>
      <c r="G24" s="23">
        <f t="shared" si="0"/>
        <v>1703.62</v>
      </c>
      <c r="H24" s="23">
        <f t="shared" si="0"/>
        <v>0.16699999999999998</v>
      </c>
      <c r="I24" s="23">
        <f t="shared" si="0"/>
        <v>14.357999999999999</v>
      </c>
      <c r="J24" s="23">
        <f t="shared" si="0"/>
        <v>4.8000000000000001E-2</v>
      </c>
      <c r="K24" s="23">
        <f t="shared" si="0"/>
        <v>1.4400000000000002</v>
      </c>
      <c r="L24" s="23">
        <f t="shared" si="0"/>
        <v>500.78000000000003</v>
      </c>
      <c r="M24" s="23">
        <f t="shared" si="0"/>
        <v>743.02</v>
      </c>
      <c r="N24" s="23">
        <f t="shared" si="0"/>
        <v>28.88</v>
      </c>
      <c r="O24" s="23">
        <f t="shared" si="0"/>
        <v>2.7359999999999998</v>
      </c>
    </row>
    <row r="25" spans="1:15" ht="15.75" thickBot="1"/>
    <row r="26" spans="1:15" s="19" customFormat="1" ht="25.5">
      <c r="A26" s="7"/>
      <c r="B26" s="74" t="s">
        <v>58</v>
      </c>
      <c r="C26" s="68"/>
      <c r="D26" s="25" t="s">
        <v>59</v>
      </c>
      <c r="E26" s="25" t="s">
        <v>60</v>
      </c>
      <c r="F26" s="25" t="s">
        <v>61</v>
      </c>
      <c r="G26" s="25" t="s">
        <v>62</v>
      </c>
      <c r="H26" s="25" t="s">
        <v>63</v>
      </c>
      <c r="I26" s="25" t="s">
        <v>64</v>
      </c>
      <c r="J26" s="25" t="s">
        <v>65</v>
      </c>
      <c r="K26" s="25" t="s">
        <v>66</v>
      </c>
      <c r="L26" s="25" t="s">
        <v>67</v>
      </c>
      <c r="M26" s="25" t="s">
        <v>68</v>
      </c>
      <c r="N26" s="25" t="s">
        <v>69</v>
      </c>
      <c r="O26" s="26" t="s">
        <v>70</v>
      </c>
    </row>
    <row r="27" spans="1:15" ht="15.75" thickBot="1">
      <c r="A27" s="27"/>
      <c r="B27" s="75"/>
      <c r="C27" s="76"/>
      <c r="D27" s="23">
        <f>D34</f>
        <v>44.349999999999994</v>
      </c>
      <c r="E27" s="23">
        <f t="shared" ref="E27:O27" si="1">E34</f>
        <v>60.34</v>
      </c>
      <c r="F27" s="23">
        <f t="shared" si="1"/>
        <v>267.94</v>
      </c>
      <c r="G27" s="23">
        <f t="shared" si="1"/>
        <v>1703.62</v>
      </c>
      <c r="H27" s="23">
        <f t="shared" si="1"/>
        <v>0.16699999999999998</v>
      </c>
      <c r="I27" s="23">
        <f t="shared" si="1"/>
        <v>14.357999999999999</v>
      </c>
      <c r="J27" s="23">
        <f t="shared" si="1"/>
        <v>4.8000000000000001E-2</v>
      </c>
      <c r="K27" s="23">
        <f t="shared" si="1"/>
        <v>1.4400000000000002</v>
      </c>
      <c r="L27" s="23">
        <f t="shared" si="1"/>
        <v>500.78000000000003</v>
      </c>
      <c r="M27" s="23">
        <f t="shared" si="1"/>
        <v>743.02</v>
      </c>
      <c r="N27" s="23">
        <f t="shared" si="1"/>
        <v>28.88</v>
      </c>
      <c r="O27" s="23">
        <f t="shared" si="1"/>
        <v>2.7359999999999998</v>
      </c>
    </row>
    <row r="28" spans="1:15" s="7" customFormat="1" ht="30" customHeight="1" thickBot="1">
      <c r="A28"/>
      <c r="B28" s="24"/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s="27" customFormat="1" ht="12.75">
      <c r="A29" s="77" t="s">
        <v>71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28"/>
      <c r="N29" s="28"/>
      <c r="O29" s="29"/>
    </row>
    <row r="30" spans="1:15" ht="25.5">
      <c r="A30" s="30" t="s">
        <v>72</v>
      </c>
      <c r="B30" s="69" t="s">
        <v>73</v>
      </c>
      <c r="C30" s="69"/>
      <c r="D30" s="8" t="s">
        <v>59</v>
      </c>
      <c r="E30" s="8" t="s">
        <v>60</v>
      </c>
      <c r="F30" s="8" t="s">
        <v>61</v>
      </c>
      <c r="G30" s="8" t="s">
        <v>12</v>
      </c>
      <c r="H30" s="8" t="s">
        <v>74</v>
      </c>
      <c r="I30" s="8" t="s">
        <v>64</v>
      </c>
      <c r="J30" s="8" t="s">
        <v>65</v>
      </c>
      <c r="K30" s="8" t="s">
        <v>66</v>
      </c>
      <c r="L30" s="36" t="s">
        <v>67</v>
      </c>
      <c r="M30" s="36" t="s">
        <v>68</v>
      </c>
      <c r="N30" s="8" t="s">
        <v>69</v>
      </c>
      <c r="O30" s="9" t="s">
        <v>70</v>
      </c>
    </row>
    <row r="31" spans="1:15">
      <c r="A31" s="11">
        <v>1</v>
      </c>
      <c r="B31" s="79" t="s">
        <v>26</v>
      </c>
      <c r="C31" s="79"/>
      <c r="D31" s="14">
        <f>SUM(D9:D13)</f>
        <v>16.729999999999997</v>
      </c>
      <c r="E31" s="14">
        <f t="shared" ref="E31:G31" si="2">SUM(E9:E13)</f>
        <v>20.459999999999997</v>
      </c>
      <c r="F31" s="14">
        <f t="shared" si="2"/>
        <v>94.98</v>
      </c>
      <c r="G31" s="14">
        <f t="shared" si="2"/>
        <v>606.36</v>
      </c>
      <c r="H31" s="14">
        <v>5.5E-2</v>
      </c>
      <c r="I31" s="14">
        <v>1.29</v>
      </c>
      <c r="J31" s="14">
        <v>0</v>
      </c>
      <c r="K31" s="14">
        <v>0</v>
      </c>
      <c r="L31" s="37">
        <f>SUM(L9:L13)</f>
        <v>422.48</v>
      </c>
      <c r="M31" s="37">
        <f>SUM(M9:M13)</f>
        <v>308.04000000000002</v>
      </c>
      <c r="N31" s="14">
        <v>0</v>
      </c>
      <c r="O31" s="15">
        <v>0.6</v>
      </c>
    </row>
    <row r="32" spans="1:15">
      <c r="A32" s="11">
        <v>2</v>
      </c>
      <c r="B32" s="79" t="s">
        <v>40</v>
      </c>
      <c r="C32" s="79"/>
      <c r="D32" s="14">
        <f>SUM(D15:D20)</f>
        <v>21.439999999999998</v>
      </c>
      <c r="E32" s="14">
        <f>SUM(E15:E20)</f>
        <v>30.32</v>
      </c>
      <c r="F32" s="14">
        <f>SUM(F15:F20)</f>
        <v>98.11</v>
      </c>
      <c r="G32" s="14">
        <f>SUM(G15:G20)</f>
        <v>714.42</v>
      </c>
      <c r="H32" s="14">
        <v>0.02</v>
      </c>
      <c r="I32" s="14">
        <v>10.66</v>
      </c>
      <c r="J32" s="14">
        <v>0</v>
      </c>
      <c r="K32" s="14">
        <v>0.08</v>
      </c>
      <c r="L32" s="37">
        <f>SUM(L15:L20)</f>
        <v>60.879999999999995</v>
      </c>
      <c r="M32" s="37">
        <f>SUM(M15:M20)</f>
        <v>299.58</v>
      </c>
      <c r="N32" s="14">
        <v>5.14</v>
      </c>
      <c r="O32" s="15">
        <v>0.96</v>
      </c>
    </row>
    <row r="33" spans="1:15">
      <c r="A33" s="11">
        <v>3</v>
      </c>
      <c r="B33" s="79" t="s">
        <v>53</v>
      </c>
      <c r="C33" s="79"/>
      <c r="D33" s="14">
        <f>SUM(D22:D23)</f>
        <v>6.18</v>
      </c>
      <c r="E33" s="14">
        <f>SUM(E22:E23)</f>
        <v>9.56</v>
      </c>
      <c r="F33" s="14">
        <f t="shared" ref="F33:G33" si="3">SUM(F22:F23)</f>
        <v>74.849999999999994</v>
      </c>
      <c r="G33" s="14">
        <f t="shared" si="3"/>
        <v>382.84</v>
      </c>
      <c r="H33" s="14">
        <v>9.1999999999999998E-2</v>
      </c>
      <c r="I33" s="14">
        <v>2.4079999999999999</v>
      </c>
      <c r="J33" s="14">
        <v>4.8000000000000001E-2</v>
      </c>
      <c r="K33" s="14">
        <v>1.36</v>
      </c>
      <c r="L33" s="37">
        <f>SUM(L22:L23)</f>
        <v>17.420000000000002</v>
      </c>
      <c r="M33" s="37">
        <f>SUM(M22:M23)</f>
        <v>135.4</v>
      </c>
      <c r="N33" s="14">
        <v>23.74</v>
      </c>
      <c r="O33" s="15">
        <v>1.1759999999999999</v>
      </c>
    </row>
    <row r="34" spans="1:15" ht="15.75" thickBot="1">
      <c r="A34" s="20"/>
      <c r="B34" s="80" t="s">
        <v>75</v>
      </c>
      <c r="C34" s="80"/>
      <c r="D34" s="23">
        <f>SUM(D31:D33)</f>
        <v>44.349999999999994</v>
      </c>
      <c r="E34" s="23">
        <f t="shared" ref="E34:G34" si="4">SUM(E31:E33)</f>
        <v>60.34</v>
      </c>
      <c r="F34" s="23">
        <f t="shared" si="4"/>
        <v>267.94</v>
      </c>
      <c r="G34" s="23">
        <f t="shared" si="4"/>
        <v>1703.62</v>
      </c>
      <c r="H34" s="23">
        <v>0.16699999999999998</v>
      </c>
      <c r="I34" s="23">
        <v>14.357999999999999</v>
      </c>
      <c r="J34" s="23">
        <v>4.8000000000000001E-2</v>
      </c>
      <c r="K34" s="23">
        <v>1.4400000000000002</v>
      </c>
      <c r="L34" s="38">
        <f>SUM(L31:L33)</f>
        <v>500.78000000000003</v>
      </c>
      <c r="M34" s="38">
        <f>SUM(M31:M33)</f>
        <v>743.02</v>
      </c>
      <c r="N34" s="23">
        <v>28.88</v>
      </c>
      <c r="O34" s="32">
        <v>2.7359999999999998</v>
      </c>
    </row>
  </sheetData>
  <mergeCells count="16">
    <mergeCell ref="B34:C34"/>
    <mergeCell ref="B30:C30"/>
    <mergeCell ref="B31:C31"/>
    <mergeCell ref="B32:C32"/>
    <mergeCell ref="B33:C33"/>
    <mergeCell ref="B26:C27"/>
    <mergeCell ref="A29:L29"/>
    <mergeCell ref="G6:G7"/>
    <mergeCell ref="H6:K6"/>
    <mergeCell ref="L6:O6"/>
    <mergeCell ref="D6:F6"/>
    <mergeCell ref="A4:A5"/>
    <mergeCell ref="B4:B5"/>
    <mergeCell ref="A6:A7"/>
    <mergeCell ref="B6:B7"/>
    <mergeCell ref="C6:C7"/>
  </mergeCells>
  <pageMargins left="0.70866141732283472" right="0.70866141732283472" top="0.74803149606299213" bottom="0.74803149606299213" header="0.31496062992125984" footer="0.31496062992125984"/>
  <pageSetup paperSize="9" scale="72" orientation="landscape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O34"/>
  <sheetViews>
    <sheetView topLeftCell="A10" workbookViewId="0">
      <selection activeCell="A16" sqref="A16:XFD16"/>
    </sheetView>
  </sheetViews>
  <sheetFormatPr defaultRowHeight="15"/>
  <cols>
    <col min="1" max="1" width="13" customWidth="1"/>
    <col min="2" max="2" width="42" style="24" customWidth="1"/>
    <col min="3" max="3" width="10.7109375" style="3" customWidth="1"/>
    <col min="4" max="6" width="10.7109375" style="4" customWidth="1"/>
    <col min="7" max="7" width="17" style="4" customWidth="1"/>
    <col min="8" max="12" width="7.7109375" style="4" customWidth="1"/>
    <col min="13" max="15" width="9.140625" style="4"/>
  </cols>
  <sheetData>
    <row r="1" spans="1:15">
      <c r="A1" s="1" t="s">
        <v>0</v>
      </c>
      <c r="B1" s="2" t="s">
        <v>306</v>
      </c>
    </row>
    <row r="2" spans="1:15" s="2" customFormat="1">
      <c r="A2" s="5" t="s">
        <v>2</v>
      </c>
      <c r="B2" s="2" t="s">
        <v>297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2" customFormat="1">
      <c r="A3" s="6" t="s">
        <v>4</v>
      </c>
      <c r="B3" t="s">
        <v>5</v>
      </c>
      <c r="C3" s="40"/>
      <c r="D3" s="41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>
      <c r="A4" s="62" t="s">
        <v>6</v>
      </c>
      <c r="B4" s="64" t="s">
        <v>7</v>
      </c>
      <c r="C4" s="40"/>
      <c r="D4" s="41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2" customFormat="1" ht="15.75" thickBot="1">
      <c r="A5" s="63"/>
      <c r="B5" s="65"/>
      <c r="C5" s="40"/>
      <c r="D5" s="41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7" customFormat="1" ht="33" customHeight="1">
      <c r="A6" s="66" t="s">
        <v>8</v>
      </c>
      <c r="B6" s="68" t="s">
        <v>9</v>
      </c>
      <c r="C6" s="70" t="s">
        <v>10</v>
      </c>
      <c r="D6" s="72" t="s">
        <v>11</v>
      </c>
      <c r="E6" s="72"/>
      <c r="F6" s="72"/>
      <c r="G6" s="72" t="s">
        <v>12</v>
      </c>
      <c r="H6" s="72" t="s">
        <v>13</v>
      </c>
      <c r="I6" s="72"/>
      <c r="J6" s="72"/>
      <c r="K6" s="72"/>
      <c r="L6" s="72" t="s">
        <v>14</v>
      </c>
      <c r="M6" s="72"/>
      <c r="N6" s="72"/>
      <c r="O6" s="73"/>
    </row>
    <row r="7" spans="1:15" s="10" customFormat="1" ht="12.75">
      <c r="A7" s="67"/>
      <c r="B7" s="69"/>
      <c r="C7" s="71"/>
      <c r="D7" s="8" t="s">
        <v>15</v>
      </c>
      <c r="E7" s="8" t="s">
        <v>16</v>
      </c>
      <c r="F7" s="8" t="s">
        <v>17</v>
      </c>
      <c r="G7" s="81"/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9" t="s">
        <v>25</v>
      </c>
    </row>
    <row r="8" spans="1:15">
      <c r="A8" s="11"/>
      <c r="B8" s="12" t="s">
        <v>26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15" ht="30">
      <c r="A9" s="11" t="s">
        <v>307</v>
      </c>
      <c r="B9" s="16" t="s">
        <v>308</v>
      </c>
      <c r="C9" s="13">
        <v>150</v>
      </c>
      <c r="D9" s="14">
        <v>13.06</v>
      </c>
      <c r="E9" s="14">
        <v>11.39</v>
      </c>
      <c r="F9" s="14">
        <v>49.74</v>
      </c>
      <c r="G9" s="14">
        <v>413.57</v>
      </c>
      <c r="H9" s="14">
        <v>0</v>
      </c>
      <c r="I9" s="14">
        <v>0.88</v>
      </c>
      <c r="J9" s="14">
        <v>0</v>
      </c>
      <c r="K9" s="14">
        <v>0</v>
      </c>
      <c r="L9" s="14">
        <v>362.88</v>
      </c>
      <c r="M9" s="14">
        <v>401.62</v>
      </c>
      <c r="N9" s="14">
        <v>0</v>
      </c>
      <c r="O9" s="15">
        <v>0</v>
      </c>
    </row>
    <row r="10" spans="1:15" ht="30">
      <c r="A10" s="11" t="s">
        <v>85</v>
      </c>
      <c r="B10" s="16" t="s">
        <v>86</v>
      </c>
      <c r="C10" s="13" t="s">
        <v>29</v>
      </c>
      <c r="D10" s="14">
        <v>0.06</v>
      </c>
      <c r="E10" s="14">
        <v>0.02</v>
      </c>
      <c r="F10" s="14">
        <v>18.98</v>
      </c>
      <c r="G10" s="14">
        <v>55.82</v>
      </c>
      <c r="H10" s="14">
        <v>0</v>
      </c>
      <c r="I10" s="14">
        <v>0.02</v>
      </c>
      <c r="J10" s="14">
        <v>0</v>
      </c>
      <c r="K10" s="14">
        <v>0</v>
      </c>
      <c r="L10" s="14">
        <v>11.1</v>
      </c>
      <c r="M10" s="14">
        <v>2.8</v>
      </c>
      <c r="N10" s="14">
        <v>1.4</v>
      </c>
      <c r="O10" s="15">
        <v>0.28000000000000003</v>
      </c>
    </row>
    <row r="11" spans="1:15" ht="30">
      <c r="A11" s="11" t="s">
        <v>34</v>
      </c>
      <c r="B11" s="16" t="s">
        <v>309</v>
      </c>
      <c r="C11" s="13" t="s">
        <v>36</v>
      </c>
      <c r="D11" s="14">
        <v>0.4</v>
      </c>
      <c r="E11" s="14">
        <v>0.4</v>
      </c>
      <c r="F11" s="14">
        <v>9.8000000000000007</v>
      </c>
      <c r="G11" s="14">
        <v>47</v>
      </c>
      <c r="H11" s="14">
        <v>0.03</v>
      </c>
      <c r="I11" s="14">
        <v>10</v>
      </c>
      <c r="J11" s="14">
        <v>0</v>
      </c>
      <c r="K11" s="14">
        <v>0.2</v>
      </c>
      <c r="L11" s="14">
        <v>16</v>
      </c>
      <c r="M11" s="14">
        <v>11</v>
      </c>
      <c r="N11" s="14">
        <v>9</v>
      </c>
      <c r="O11" s="15">
        <v>2.2000000000000002</v>
      </c>
    </row>
    <row r="12" spans="1:15">
      <c r="A12" s="11" t="s">
        <v>37</v>
      </c>
      <c r="B12" s="16" t="s">
        <v>38</v>
      </c>
      <c r="C12" s="13" t="s">
        <v>39</v>
      </c>
      <c r="D12" s="14">
        <v>3.16</v>
      </c>
      <c r="E12" s="14">
        <v>0.4</v>
      </c>
      <c r="F12" s="14">
        <v>15.2</v>
      </c>
      <c r="G12" s="14">
        <v>92.42</v>
      </c>
      <c r="H12" s="14">
        <v>0</v>
      </c>
      <c r="I12" s="14">
        <v>0</v>
      </c>
      <c r="J12" s="14">
        <v>0</v>
      </c>
      <c r="K12" s="14">
        <v>0</v>
      </c>
      <c r="L12" s="14">
        <v>7.8</v>
      </c>
      <c r="M12" s="14">
        <v>24.9</v>
      </c>
      <c r="N12" s="14">
        <v>0</v>
      </c>
      <c r="O12" s="15">
        <v>0</v>
      </c>
    </row>
    <row r="13" spans="1:15">
      <c r="A13" s="11"/>
      <c r="B13" s="12" t="s">
        <v>40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/>
    </row>
    <row r="14" spans="1:15">
      <c r="A14" s="35" t="s">
        <v>87</v>
      </c>
      <c r="B14" s="16" t="s">
        <v>88</v>
      </c>
      <c r="C14" s="13">
        <v>40</v>
      </c>
      <c r="D14" s="14">
        <v>2.08</v>
      </c>
      <c r="E14" s="14">
        <v>1.44</v>
      </c>
      <c r="F14" s="14">
        <v>3.76</v>
      </c>
      <c r="G14" s="14">
        <v>36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5">
        <v>0</v>
      </c>
    </row>
    <row r="15" spans="1:15" ht="30">
      <c r="A15" s="11" t="s">
        <v>310</v>
      </c>
      <c r="B15" s="16" t="s">
        <v>311</v>
      </c>
      <c r="C15" s="13">
        <v>200</v>
      </c>
      <c r="D15" s="14">
        <v>12.2</v>
      </c>
      <c r="E15" s="14">
        <v>11.9</v>
      </c>
      <c r="F15" s="14">
        <v>12.7</v>
      </c>
      <c r="G15" s="14">
        <v>206.4</v>
      </c>
      <c r="H15" s="14">
        <v>0</v>
      </c>
      <c r="I15" s="14">
        <v>0.8</v>
      </c>
      <c r="J15" s="14">
        <v>0.2</v>
      </c>
      <c r="K15" s="14">
        <v>1.7</v>
      </c>
      <c r="L15" s="14">
        <v>28.2</v>
      </c>
      <c r="M15" s="14">
        <v>126.3</v>
      </c>
      <c r="N15" s="14">
        <v>25.1</v>
      </c>
      <c r="O15" s="15">
        <v>1.8</v>
      </c>
    </row>
    <row r="16" spans="1:15">
      <c r="A16" s="11" t="s">
        <v>258</v>
      </c>
      <c r="B16" s="60" t="s">
        <v>259</v>
      </c>
      <c r="C16" s="13" t="s">
        <v>89</v>
      </c>
      <c r="D16" s="14">
        <v>6.58</v>
      </c>
      <c r="E16" s="14">
        <v>8.8000000000000007</v>
      </c>
      <c r="F16" s="14">
        <v>8.0500000000000007</v>
      </c>
      <c r="G16" s="14">
        <v>139.43</v>
      </c>
      <c r="H16" s="14">
        <v>0</v>
      </c>
      <c r="I16" s="14">
        <v>0.104</v>
      </c>
      <c r="J16" s="14">
        <v>18.43</v>
      </c>
      <c r="K16" s="14">
        <v>0</v>
      </c>
      <c r="L16" s="14">
        <v>273.5</v>
      </c>
      <c r="M16" s="14">
        <v>175.2</v>
      </c>
      <c r="N16" s="14">
        <v>64.900000000000006</v>
      </c>
      <c r="O16" s="15">
        <v>0</v>
      </c>
    </row>
    <row r="17" spans="1:15">
      <c r="A17" s="11" t="s">
        <v>210</v>
      </c>
      <c r="B17" s="16" t="s">
        <v>211</v>
      </c>
      <c r="C17" s="13">
        <v>150</v>
      </c>
      <c r="D17" s="14">
        <v>13.54</v>
      </c>
      <c r="E17" s="14">
        <v>15.71</v>
      </c>
      <c r="F17" s="14">
        <v>20.28</v>
      </c>
      <c r="G17" s="14">
        <v>117.18</v>
      </c>
      <c r="H17" s="14">
        <v>0</v>
      </c>
      <c r="I17" s="14">
        <v>17.864999999999998</v>
      </c>
      <c r="J17" s="14">
        <v>0</v>
      </c>
      <c r="K17" s="14">
        <v>0</v>
      </c>
      <c r="L17" s="14">
        <v>66.88</v>
      </c>
      <c r="M17" s="14">
        <v>167.14</v>
      </c>
      <c r="N17" s="14">
        <v>0</v>
      </c>
      <c r="O17" s="15">
        <v>0</v>
      </c>
    </row>
    <row r="18" spans="1:15">
      <c r="A18" s="17">
        <v>375</v>
      </c>
      <c r="B18" s="16" t="s">
        <v>184</v>
      </c>
      <c r="C18" s="13" t="s">
        <v>29</v>
      </c>
      <c r="D18" s="14">
        <v>0.3</v>
      </c>
      <c r="E18" s="14">
        <v>0.1</v>
      </c>
      <c r="F18" s="14">
        <v>21.5</v>
      </c>
      <c r="G18" s="14">
        <v>90.2</v>
      </c>
      <c r="H18" s="14">
        <v>0</v>
      </c>
      <c r="I18" s="14">
        <v>24</v>
      </c>
      <c r="J18" s="14">
        <v>46.36</v>
      </c>
      <c r="K18" s="14">
        <v>0.2</v>
      </c>
      <c r="L18" s="14">
        <v>17.100000000000001</v>
      </c>
      <c r="M18" s="14">
        <v>8.9</v>
      </c>
      <c r="N18" s="14">
        <v>9.9</v>
      </c>
      <c r="O18" s="15">
        <v>0.96</v>
      </c>
    </row>
    <row r="19" spans="1:15">
      <c r="A19" s="11" t="s">
        <v>37</v>
      </c>
      <c r="B19" s="16" t="s">
        <v>38</v>
      </c>
      <c r="C19" s="13" t="s">
        <v>39</v>
      </c>
      <c r="D19" s="14">
        <v>3.16</v>
      </c>
      <c r="E19" s="14">
        <v>0.4</v>
      </c>
      <c r="F19" s="14">
        <v>15.2</v>
      </c>
      <c r="G19" s="14">
        <v>92.42</v>
      </c>
      <c r="H19" s="14">
        <v>0</v>
      </c>
      <c r="I19" s="14">
        <v>0</v>
      </c>
      <c r="J19" s="14">
        <v>0</v>
      </c>
      <c r="K19" s="14">
        <v>0</v>
      </c>
      <c r="L19" s="14">
        <v>7.8</v>
      </c>
      <c r="M19" s="14">
        <v>24.9</v>
      </c>
      <c r="N19" s="14">
        <v>0</v>
      </c>
      <c r="O19" s="15">
        <v>0</v>
      </c>
    </row>
    <row r="20" spans="1:15" ht="15" customHeight="1">
      <c r="A20" s="11" t="s">
        <v>37</v>
      </c>
      <c r="B20" s="16" t="s">
        <v>52</v>
      </c>
      <c r="C20" s="13" t="s">
        <v>39</v>
      </c>
      <c r="D20" s="14">
        <v>2.2400000000000002</v>
      </c>
      <c r="E20" s="14">
        <v>0.44</v>
      </c>
      <c r="F20" s="14">
        <v>15.08</v>
      </c>
      <c r="G20" s="14">
        <v>90.76</v>
      </c>
      <c r="H20" s="14">
        <v>0</v>
      </c>
      <c r="I20" s="14">
        <v>0</v>
      </c>
      <c r="J20" s="14">
        <v>0</v>
      </c>
      <c r="K20" s="14">
        <v>0</v>
      </c>
      <c r="L20" s="14">
        <v>6.8</v>
      </c>
      <c r="M20" s="14">
        <v>24</v>
      </c>
      <c r="N20" s="14">
        <v>0</v>
      </c>
      <c r="O20" s="15">
        <v>0</v>
      </c>
    </row>
    <row r="21" spans="1:15">
      <c r="A21" s="11"/>
      <c r="B21" s="12" t="s">
        <v>53</v>
      </c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</row>
    <row r="22" spans="1:15" ht="30">
      <c r="A22" s="49" t="s">
        <v>50</v>
      </c>
      <c r="B22" s="50" t="s">
        <v>312</v>
      </c>
      <c r="C22" s="51" t="s">
        <v>29</v>
      </c>
      <c r="D22" s="52">
        <v>1</v>
      </c>
      <c r="E22" s="52">
        <v>0</v>
      </c>
      <c r="F22" s="52">
        <v>20.2</v>
      </c>
      <c r="G22" s="52">
        <v>84.44</v>
      </c>
      <c r="H22" s="53">
        <v>0</v>
      </c>
      <c r="I22" s="53">
        <v>4</v>
      </c>
      <c r="J22" s="53">
        <v>0</v>
      </c>
      <c r="K22" s="53">
        <v>0</v>
      </c>
      <c r="L22" s="53">
        <v>14</v>
      </c>
      <c r="M22" s="53">
        <v>14</v>
      </c>
      <c r="N22" s="53">
        <v>0</v>
      </c>
      <c r="O22" s="54">
        <v>0</v>
      </c>
    </row>
    <row r="23" spans="1:15" ht="30">
      <c r="A23" s="11" t="s">
        <v>37</v>
      </c>
      <c r="B23" s="60" t="s">
        <v>318</v>
      </c>
      <c r="C23" s="13">
        <v>50</v>
      </c>
      <c r="D23" s="14">
        <v>1</v>
      </c>
      <c r="E23" s="14">
        <v>1.65</v>
      </c>
      <c r="F23" s="14">
        <v>28.65</v>
      </c>
      <c r="G23" s="14">
        <v>175</v>
      </c>
      <c r="H23" s="14">
        <v>8.0000000000000002E-3</v>
      </c>
      <c r="I23" s="14">
        <v>0</v>
      </c>
      <c r="J23" s="14">
        <v>16</v>
      </c>
      <c r="K23" s="14">
        <v>0</v>
      </c>
      <c r="L23" s="14">
        <v>2</v>
      </c>
      <c r="M23" s="14">
        <v>16.78</v>
      </c>
      <c r="N23" s="14">
        <v>0</v>
      </c>
      <c r="O23" s="15">
        <v>0</v>
      </c>
    </row>
    <row r="24" spans="1:15" ht="15.75" thickBot="1">
      <c r="A24" s="20"/>
      <c r="B24" s="21" t="s">
        <v>57</v>
      </c>
      <c r="C24" s="22"/>
      <c r="D24" s="23">
        <f>SUM(D9:D23)</f>
        <v>58.779999999999994</v>
      </c>
      <c r="E24" s="23">
        <f>SUM(E9:E23)</f>
        <v>52.65</v>
      </c>
      <c r="F24" s="23">
        <f>SUM(F9:F23)</f>
        <v>239.14</v>
      </c>
      <c r="G24" s="23">
        <f>SUM(G9:G23)</f>
        <v>1640.64</v>
      </c>
      <c r="H24" s="23">
        <f>SUM(H9:H23)</f>
        <v>3.7999999999999999E-2</v>
      </c>
      <c r="I24" s="23">
        <f t="shared" ref="I24:O24" si="0">SUM(I9:I23)</f>
        <v>57.668999999999997</v>
      </c>
      <c r="J24" s="23">
        <f t="shared" si="0"/>
        <v>80.989999999999995</v>
      </c>
      <c r="K24" s="23">
        <f t="shared" si="0"/>
        <v>2.1</v>
      </c>
      <c r="L24" s="23">
        <f t="shared" si="0"/>
        <v>814.06</v>
      </c>
      <c r="M24" s="23">
        <f t="shared" si="0"/>
        <v>997.53999999999985</v>
      </c>
      <c r="N24" s="23">
        <f t="shared" si="0"/>
        <v>110.30000000000001</v>
      </c>
      <c r="O24" s="23">
        <f t="shared" si="0"/>
        <v>5.24</v>
      </c>
    </row>
    <row r="25" spans="1:15" ht="15.75" thickBot="1"/>
    <row r="26" spans="1:15" s="19" customFormat="1" ht="25.5">
      <c r="A26" s="7"/>
      <c r="B26" s="74" t="s">
        <v>58</v>
      </c>
      <c r="C26" s="68"/>
      <c r="D26" s="25" t="s">
        <v>59</v>
      </c>
      <c r="E26" s="25" t="s">
        <v>60</v>
      </c>
      <c r="F26" s="25" t="s">
        <v>61</v>
      </c>
      <c r="G26" s="25" t="s">
        <v>62</v>
      </c>
      <c r="H26" s="25" t="s">
        <v>63</v>
      </c>
      <c r="I26" s="25" t="s">
        <v>64</v>
      </c>
      <c r="J26" s="25" t="s">
        <v>65</v>
      </c>
      <c r="K26" s="25" t="s">
        <v>66</v>
      </c>
      <c r="L26" s="25" t="s">
        <v>67</v>
      </c>
      <c r="M26" s="25" t="s">
        <v>68</v>
      </c>
      <c r="N26" s="25" t="s">
        <v>69</v>
      </c>
      <c r="O26" s="26" t="s">
        <v>70</v>
      </c>
    </row>
    <row r="27" spans="1:15" ht="15.75" thickBot="1">
      <c r="A27" s="27"/>
      <c r="B27" s="75"/>
      <c r="C27" s="76"/>
      <c r="D27" s="23">
        <f>+D24</f>
        <v>58.779999999999994</v>
      </c>
      <c r="E27" s="23">
        <f>+E24</f>
        <v>52.65</v>
      </c>
      <c r="F27" s="23">
        <f>+F24</f>
        <v>239.14</v>
      </c>
      <c r="G27" s="23">
        <f>+G24</f>
        <v>1640.64</v>
      </c>
      <c r="H27" s="39">
        <f>+H24</f>
        <v>3.7999999999999999E-2</v>
      </c>
      <c r="I27" s="39">
        <f t="shared" ref="I27:O27" si="1">+I24</f>
        <v>57.668999999999997</v>
      </c>
      <c r="J27" s="39">
        <f t="shared" si="1"/>
        <v>80.989999999999995</v>
      </c>
      <c r="K27" s="39">
        <f t="shared" si="1"/>
        <v>2.1</v>
      </c>
      <c r="L27" s="39">
        <f t="shared" si="1"/>
        <v>814.06</v>
      </c>
      <c r="M27" s="39">
        <f t="shared" si="1"/>
        <v>997.53999999999985</v>
      </c>
      <c r="N27" s="39">
        <f t="shared" si="1"/>
        <v>110.30000000000001</v>
      </c>
      <c r="O27" s="39">
        <f t="shared" si="1"/>
        <v>5.24</v>
      </c>
    </row>
    <row r="28" spans="1:15" s="7" customFormat="1" ht="30" customHeight="1" thickBot="1">
      <c r="A28"/>
      <c r="B28" s="24"/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s="27" customFormat="1" ht="12.75">
      <c r="A29" s="82" t="s">
        <v>71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4"/>
      <c r="M29" s="28"/>
      <c r="N29" s="28"/>
      <c r="O29" s="29"/>
    </row>
    <row r="30" spans="1:15" ht="25.5">
      <c r="A30" s="30" t="s">
        <v>72</v>
      </c>
      <c r="B30" s="85" t="s">
        <v>73</v>
      </c>
      <c r="C30" s="86"/>
      <c r="D30" s="8" t="s">
        <v>59</v>
      </c>
      <c r="E30" s="8" t="s">
        <v>60</v>
      </c>
      <c r="F30" s="8" t="s">
        <v>61</v>
      </c>
      <c r="G30" s="8" t="s">
        <v>12</v>
      </c>
      <c r="H30" s="8" t="s">
        <v>74</v>
      </c>
      <c r="I30" s="8" t="s">
        <v>64</v>
      </c>
      <c r="J30" s="8" t="s">
        <v>65</v>
      </c>
      <c r="K30" s="8" t="s">
        <v>66</v>
      </c>
      <c r="L30" s="8" t="s">
        <v>67</v>
      </c>
      <c r="M30" s="8" t="s">
        <v>68</v>
      </c>
      <c r="N30" s="8" t="s">
        <v>69</v>
      </c>
      <c r="O30" s="9" t="s">
        <v>70</v>
      </c>
    </row>
    <row r="31" spans="1:15">
      <c r="A31" s="11">
        <v>1</v>
      </c>
      <c r="B31" s="87" t="s">
        <v>26</v>
      </c>
      <c r="C31" s="88"/>
      <c r="D31" s="14">
        <f>SUM(D9:D12)</f>
        <v>16.68</v>
      </c>
      <c r="E31" s="14">
        <f t="shared" ref="E31:G31" si="2">SUM(E9:E12)</f>
        <v>12.21</v>
      </c>
      <c r="F31" s="14">
        <f t="shared" si="2"/>
        <v>93.72</v>
      </c>
      <c r="G31" s="14">
        <f t="shared" si="2"/>
        <v>608.80999999999995</v>
      </c>
      <c r="H31" s="14">
        <f>SUM(H9:H12)</f>
        <v>0.03</v>
      </c>
      <c r="I31" s="14">
        <f t="shared" ref="I31:O31" si="3">SUM(I9:I12)</f>
        <v>10.9</v>
      </c>
      <c r="J31" s="14">
        <f t="shared" si="3"/>
        <v>0</v>
      </c>
      <c r="K31" s="14">
        <f t="shared" si="3"/>
        <v>0.2</v>
      </c>
      <c r="L31" s="14">
        <f t="shared" si="3"/>
        <v>397.78000000000003</v>
      </c>
      <c r="M31" s="14">
        <f t="shared" si="3"/>
        <v>440.32</v>
      </c>
      <c r="N31" s="14">
        <f t="shared" si="3"/>
        <v>10.4</v>
      </c>
      <c r="O31" s="14">
        <f t="shared" si="3"/>
        <v>2.4800000000000004</v>
      </c>
    </row>
    <row r="32" spans="1:15">
      <c r="A32" s="11">
        <v>2</v>
      </c>
      <c r="B32" s="87" t="s">
        <v>40</v>
      </c>
      <c r="C32" s="88"/>
      <c r="D32" s="14">
        <f>SUM(D14:D20)</f>
        <v>40.1</v>
      </c>
      <c r="E32" s="14">
        <f t="shared" ref="E32:G32" si="4">SUM(E14:E20)</f>
        <v>38.79</v>
      </c>
      <c r="F32" s="14">
        <f t="shared" si="4"/>
        <v>96.570000000000007</v>
      </c>
      <c r="G32" s="14">
        <f t="shared" si="4"/>
        <v>772.39</v>
      </c>
      <c r="H32" s="14">
        <f>SUM(H14:H20)</f>
        <v>0</v>
      </c>
      <c r="I32" s="14">
        <f t="shared" ref="I32:O32" si="5">SUM(I14:I20)</f>
        <v>42.768999999999998</v>
      </c>
      <c r="J32" s="14">
        <f t="shared" si="5"/>
        <v>64.989999999999995</v>
      </c>
      <c r="K32" s="14">
        <f t="shared" si="5"/>
        <v>1.9</v>
      </c>
      <c r="L32" s="14">
        <f t="shared" si="5"/>
        <v>400.28000000000003</v>
      </c>
      <c r="M32" s="14">
        <f t="shared" si="5"/>
        <v>526.43999999999994</v>
      </c>
      <c r="N32" s="14">
        <f t="shared" si="5"/>
        <v>99.9</v>
      </c>
      <c r="O32" s="14">
        <f t="shared" si="5"/>
        <v>2.76</v>
      </c>
    </row>
    <row r="33" spans="1:15">
      <c r="A33" s="11">
        <v>3</v>
      </c>
      <c r="B33" s="87" t="s">
        <v>53</v>
      </c>
      <c r="C33" s="88"/>
      <c r="D33" s="14">
        <f>SUM(D22:D23)</f>
        <v>2</v>
      </c>
      <c r="E33" s="14">
        <f t="shared" ref="E33:F33" si="6">SUM(E22:E23)</f>
        <v>1.65</v>
      </c>
      <c r="F33" s="14">
        <f t="shared" si="6"/>
        <v>48.849999999999994</v>
      </c>
      <c r="G33" s="14">
        <f>SUM(G22:G23)</f>
        <v>259.44</v>
      </c>
      <c r="H33" s="14">
        <f>SUM(H22:H23)</f>
        <v>8.0000000000000002E-3</v>
      </c>
      <c r="I33" s="14">
        <f t="shared" ref="I33:O33" si="7">SUM(I22:I23)</f>
        <v>4</v>
      </c>
      <c r="J33" s="14">
        <f t="shared" si="7"/>
        <v>16</v>
      </c>
      <c r="K33" s="14">
        <f t="shared" si="7"/>
        <v>0</v>
      </c>
      <c r="L33" s="14">
        <f t="shared" si="7"/>
        <v>16</v>
      </c>
      <c r="M33" s="14">
        <f t="shared" si="7"/>
        <v>30.78</v>
      </c>
      <c r="N33" s="14">
        <f t="shared" si="7"/>
        <v>0</v>
      </c>
      <c r="O33" s="14">
        <f t="shared" si="7"/>
        <v>0</v>
      </c>
    </row>
    <row r="34" spans="1:15" ht="15.75" thickBot="1">
      <c r="A34" s="20"/>
      <c r="B34" s="80" t="s">
        <v>75</v>
      </c>
      <c r="C34" s="80"/>
      <c r="D34" s="23">
        <f>SUM(D31:D33)</f>
        <v>58.78</v>
      </c>
      <c r="E34" s="23">
        <f t="shared" ref="E34:G34" si="8">SUM(E31:E33)</f>
        <v>52.65</v>
      </c>
      <c r="F34" s="23">
        <f t="shared" si="8"/>
        <v>239.14000000000001</v>
      </c>
      <c r="G34" s="23">
        <f t="shared" si="8"/>
        <v>1640.6399999999999</v>
      </c>
      <c r="H34" s="23">
        <f>SUM(H31:H33)</f>
        <v>3.7999999999999999E-2</v>
      </c>
      <c r="I34" s="23">
        <f t="shared" ref="I34:O34" si="9">SUM(I31:I33)</f>
        <v>57.668999999999997</v>
      </c>
      <c r="J34" s="23">
        <f t="shared" si="9"/>
        <v>80.989999999999995</v>
      </c>
      <c r="K34" s="23">
        <f t="shared" si="9"/>
        <v>2.1</v>
      </c>
      <c r="L34" s="23">
        <f t="shared" si="9"/>
        <v>814.06000000000006</v>
      </c>
      <c r="M34" s="23">
        <f t="shared" si="9"/>
        <v>997.54</v>
      </c>
      <c r="N34" s="23">
        <f t="shared" si="9"/>
        <v>110.30000000000001</v>
      </c>
      <c r="O34" s="23">
        <f t="shared" si="9"/>
        <v>5.24</v>
      </c>
    </row>
  </sheetData>
  <mergeCells count="16">
    <mergeCell ref="B31:C31"/>
    <mergeCell ref="B32:C32"/>
    <mergeCell ref="B33:C33"/>
    <mergeCell ref="B34:C34"/>
    <mergeCell ref="G6:G7"/>
    <mergeCell ref="H6:K6"/>
    <mergeCell ref="L6:O6"/>
    <mergeCell ref="B26:C27"/>
    <mergeCell ref="A29:L29"/>
    <mergeCell ref="B30:C30"/>
    <mergeCell ref="D6:F6"/>
    <mergeCell ref="A4:A5"/>
    <mergeCell ref="B4:B5"/>
    <mergeCell ref="A6:A7"/>
    <mergeCell ref="B6:B7"/>
    <mergeCell ref="C6:C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6"/>
  <sheetViews>
    <sheetView topLeftCell="A10" workbookViewId="0">
      <selection activeCell="P26" sqref="P26"/>
    </sheetView>
  </sheetViews>
  <sheetFormatPr defaultRowHeight="15"/>
  <cols>
    <col min="1" max="1" width="13" customWidth="1"/>
    <col min="2" max="2" width="41.7109375" style="24" customWidth="1"/>
    <col min="3" max="3" width="10.7109375" style="3" customWidth="1"/>
    <col min="4" max="6" width="10.7109375" style="4" customWidth="1"/>
    <col min="7" max="7" width="17" style="4" customWidth="1"/>
    <col min="8" max="12" width="7.7109375" style="4" customWidth="1"/>
    <col min="13" max="15" width="9.140625" style="4"/>
  </cols>
  <sheetData>
    <row r="1" spans="1:15">
      <c r="A1" s="59" t="s">
        <v>0</v>
      </c>
      <c r="B1" s="2" t="s">
        <v>217</v>
      </c>
    </row>
    <row r="2" spans="1:15" s="2" customFormat="1">
      <c r="A2" s="5" t="s">
        <v>2</v>
      </c>
      <c r="B2" s="2" t="s">
        <v>174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2" customFormat="1">
      <c r="A3" s="6" t="s">
        <v>4</v>
      </c>
      <c r="B3" t="s">
        <v>5</v>
      </c>
      <c r="C3" s="40"/>
      <c r="D3" s="41"/>
      <c r="E3" s="41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>
      <c r="A4" s="62" t="s">
        <v>6</v>
      </c>
      <c r="B4" s="64" t="s">
        <v>7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2" customFormat="1" ht="15.75" thickBot="1">
      <c r="A5" s="63"/>
      <c r="B5" s="65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7" customFormat="1" ht="33" customHeight="1">
      <c r="A6" s="66" t="s">
        <v>8</v>
      </c>
      <c r="B6" s="68" t="s">
        <v>9</v>
      </c>
      <c r="C6" s="70" t="s">
        <v>10</v>
      </c>
      <c r="D6" s="72" t="s">
        <v>11</v>
      </c>
      <c r="E6" s="72"/>
      <c r="F6" s="72"/>
      <c r="G6" s="72" t="s">
        <v>12</v>
      </c>
      <c r="H6" s="72" t="s">
        <v>13</v>
      </c>
      <c r="I6" s="72"/>
      <c r="J6" s="72"/>
      <c r="K6" s="72"/>
      <c r="L6" s="72" t="s">
        <v>14</v>
      </c>
      <c r="M6" s="72"/>
      <c r="N6" s="72"/>
      <c r="O6" s="73"/>
    </row>
    <row r="7" spans="1:15" s="10" customFormat="1" ht="12.75">
      <c r="A7" s="67"/>
      <c r="B7" s="69"/>
      <c r="C7" s="71"/>
      <c r="D7" s="57" t="s">
        <v>15</v>
      </c>
      <c r="E7" s="57" t="s">
        <v>16</v>
      </c>
      <c r="F7" s="57" t="s">
        <v>17</v>
      </c>
      <c r="G7" s="81"/>
      <c r="H7" s="57" t="s">
        <v>18</v>
      </c>
      <c r="I7" s="57" t="s">
        <v>19</v>
      </c>
      <c r="J7" s="57" t="s">
        <v>20</v>
      </c>
      <c r="K7" s="57" t="s">
        <v>21</v>
      </c>
      <c r="L7" s="57" t="s">
        <v>22</v>
      </c>
      <c r="M7" s="57" t="s">
        <v>23</v>
      </c>
      <c r="N7" s="57" t="s">
        <v>24</v>
      </c>
      <c r="O7" s="9" t="s">
        <v>25</v>
      </c>
    </row>
    <row r="8" spans="1:15">
      <c r="A8" s="11"/>
      <c r="B8" s="12" t="s">
        <v>26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15" ht="45">
      <c r="A9" s="11" t="s">
        <v>119</v>
      </c>
      <c r="B9" s="55" t="s">
        <v>313</v>
      </c>
      <c r="C9" s="13" t="s">
        <v>29</v>
      </c>
      <c r="D9" s="14">
        <v>8.2200000000000006</v>
      </c>
      <c r="E9" s="14">
        <v>10.54</v>
      </c>
      <c r="F9" s="14">
        <v>44.9</v>
      </c>
      <c r="G9" s="14">
        <v>297.14</v>
      </c>
      <c r="H9" s="14">
        <v>0</v>
      </c>
      <c r="I9" s="14">
        <v>0.92</v>
      </c>
      <c r="J9" s="14">
        <v>54.8</v>
      </c>
      <c r="K9" s="14">
        <v>0</v>
      </c>
      <c r="L9" s="14">
        <v>147.07</v>
      </c>
      <c r="M9" s="14">
        <v>221.3</v>
      </c>
      <c r="N9" s="14">
        <v>44.33</v>
      </c>
      <c r="O9" s="15">
        <v>0</v>
      </c>
    </row>
    <row r="10" spans="1:15">
      <c r="A10" s="11" t="s">
        <v>79</v>
      </c>
      <c r="B10" s="55" t="s">
        <v>80</v>
      </c>
      <c r="C10" s="13">
        <v>15</v>
      </c>
      <c r="D10" s="14">
        <v>6.96</v>
      </c>
      <c r="E10" s="14">
        <v>8.85</v>
      </c>
      <c r="F10" s="14">
        <v>0</v>
      </c>
      <c r="G10" s="14">
        <v>108</v>
      </c>
      <c r="H10" s="14">
        <v>0</v>
      </c>
      <c r="I10" s="14">
        <v>0.21</v>
      </c>
      <c r="J10" s="14">
        <v>0</v>
      </c>
      <c r="K10" s="14">
        <v>0</v>
      </c>
      <c r="L10" s="14">
        <v>264</v>
      </c>
      <c r="M10" s="14">
        <v>150</v>
      </c>
      <c r="N10" s="14">
        <v>1.4</v>
      </c>
      <c r="O10" s="15">
        <v>0</v>
      </c>
    </row>
    <row r="11" spans="1:15">
      <c r="A11" s="11" t="s">
        <v>120</v>
      </c>
      <c r="B11" s="55" t="s">
        <v>121</v>
      </c>
      <c r="C11" s="13" t="s">
        <v>122</v>
      </c>
      <c r="D11" s="14">
        <v>0.08</v>
      </c>
      <c r="E11" s="14">
        <v>7.25</v>
      </c>
      <c r="F11" s="14">
        <v>0.13</v>
      </c>
      <c r="G11" s="14">
        <v>66</v>
      </c>
      <c r="H11" s="14">
        <v>0</v>
      </c>
      <c r="I11" s="14">
        <v>0</v>
      </c>
      <c r="J11" s="14">
        <v>0.04</v>
      </c>
      <c r="K11" s="14">
        <v>0.11</v>
      </c>
      <c r="L11" s="14">
        <v>2.4</v>
      </c>
      <c r="M11" s="14">
        <v>3</v>
      </c>
      <c r="N11" s="14">
        <v>0</v>
      </c>
      <c r="O11" s="15">
        <v>0.02</v>
      </c>
    </row>
    <row r="12" spans="1:15">
      <c r="A12" s="11" t="s">
        <v>37</v>
      </c>
      <c r="B12" s="55" t="s">
        <v>38</v>
      </c>
      <c r="C12" s="13" t="s">
        <v>39</v>
      </c>
      <c r="D12" s="14">
        <v>3.16</v>
      </c>
      <c r="E12" s="14">
        <v>0.4</v>
      </c>
      <c r="F12" s="14">
        <v>15.2</v>
      </c>
      <c r="G12" s="14">
        <v>92.42</v>
      </c>
      <c r="H12" s="14">
        <v>0</v>
      </c>
      <c r="I12" s="14">
        <v>0</v>
      </c>
      <c r="J12" s="14">
        <v>0</v>
      </c>
      <c r="K12" s="14">
        <v>0</v>
      </c>
      <c r="L12" s="14">
        <v>7.8</v>
      </c>
      <c r="M12" s="14">
        <v>24.9</v>
      </c>
      <c r="N12" s="14">
        <v>0</v>
      </c>
      <c r="O12" s="15">
        <v>0</v>
      </c>
    </row>
    <row r="13" spans="1:15" ht="30">
      <c r="A13" s="11" t="s">
        <v>34</v>
      </c>
      <c r="B13" s="55" t="s">
        <v>220</v>
      </c>
      <c r="C13" s="13" t="s">
        <v>36</v>
      </c>
      <c r="D13" s="14">
        <v>0.4</v>
      </c>
      <c r="E13" s="14">
        <v>0.4</v>
      </c>
      <c r="F13" s="14">
        <v>9.8000000000000007</v>
      </c>
      <c r="G13" s="14">
        <v>47</v>
      </c>
      <c r="H13" s="14">
        <v>0.03</v>
      </c>
      <c r="I13" s="14">
        <v>10</v>
      </c>
      <c r="J13" s="14">
        <v>0</v>
      </c>
      <c r="K13" s="14">
        <v>0.2</v>
      </c>
      <c r="L13" s="14">
        <v>16</v>
      </c>
      <c r="M13" s="14">
        <v>11</v>
      </c>
      <c r="N13" s="14">
        <v>9</v>
      </c>
      <c r="O13" s="15">
        <v>2.2000000000000002</v>
      </c>
    </row>
    <row r="14" spans="1:15">
      <c r="A14" s="11" t="s">
        <v>221</v>
      </c>
      <c r="B14" s="55" t="s">
        <v>222</v>
      </c>
      <c r="C14" s="13">
        <v>200</v>
      </c>
      <c r="D14" s="14">
        <v>1.53</v>
      </c>
      <c r="E14" s="14">
        <v>1.35</v>
      </c>
      <c r="F14" s="14">
        <v>23.44</v>
      </c>
      <c r="G14" s="14">
        <v>80.989999999999995</v>
      </c>
      <c r="H14" s="14">
        <v>4.2999999999999997E-2</v>
      </c>
      <c r="I14" s="14">
        <v>1.333</v>
      </c>
      <c r="J14" s="14">
        <v>0</v>
      </c>
      <c r="K14" s="14">
        <v>0</v>
      </c>
      <c r="L14" s="14">
        <v>126.592</v>
      </c>
      <c r="M14" s="14">
        <v>92.793999999999997</v>
      </c>
      <c r="N14" s="14">
        <v>15.394</v>
      </c>
      <c r="O14" s="15">
        <v>0.40799999999999997</v>
      </c>
    </row>
    <row r="15" spans="1:15">
      <c r="A15" s="11"/>
      <c r="B15" s="12" t="s">
        <v>40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</row>
    <row r="16" spans="1:15">
      <c r="A16" s="11" t="s">
        <v>223</v>
      </c>
      <c r="B16" s="55" t="s">
        <v>224</v>
      </c>
      <c r="C16" s="13" t="s">
        <v>42</v>
      </c>
      <c r="D16" s="14">
        <v>0.5</v>
      </c>
      <c r="E16" s="14">
        <v>3.67</v>
      </c>
      <c r="F16" s="14">
        <v>3.16</v>
      </c>
      <c r="G16" s="14">
        <v>47.64</v>
      </c>
      <c r="H16" s="14">
        <v>2.4E-2</v>
      </c>
      <c r="I16" s="14">
        <v>5.2679999999999998</v>
      </c>
      <c r="J16" s="14">
        <v>0</v>
      </c>
      <c r="K16" s="14">
        <v>1.758</v>
      </c>
      <c r="L16" s="14">
        <v>11.64</v>
      </c>
      <c r="M16" s="14">
        <v>98.34</v>
      </c>
      <c r="N16" s="14">
        <v>10.926</v>
      </c>
      <c r="O16" s="15">
        <v>0.63</v>
      </c>
    </row>
    <row r="17" spans="1:15" ht="30">
      <c r="A17" s="11" t="s">
        <v>225</v>
      </c>
      <c r="B17" s="55" t="s">
        <v>226</v>
      </c>
      <c r="C17" s="13">
        <v>200</v>
      </c>
      <c r="D17" s="14">
        <v>2.57</v>
      </c>
      <c r="E17" s="14">
        <v>2.78</v>
      </c>
      <c r="F17" s="14">
        <v>15.7</v>
      </c>
      <c r="G17" s="14">
        <v>109</v>
      </c>
      <c r="H17" s="14">
        <v>0.05</v>
      </c>
      <c r="I17" s="14">
        <v>0.5</v>
      </c>
      <c r="J17" s="14">
        <v>0</v>
      </c>
      <c r="K17" s="14">
        <v>2.5750000000000002</v>
      </c>
      <c r="L17" s="14">
        <v>29.5</v>
      </c>
      <c r="M17" s="14">
        <v>23.8</v>
      </c>
      <c r="N17" s="14">
        <v>1</v>
      </c>
      <c r="O17" s="15">
        <v>6.0750000000000002</v>
      </c>
    </row>
    <row r="18" spans="1:15" ht="30">
      <c r="A18" s="11"/>
      <c r="B18" s="55" t="s">
        <v>314</v>
      </c>
      <c r="C18" s="13">
        <v>75</v>
      </c>
      <c r="D18" s="14">
        <v>6.56</v>
      </c>
      <c r="E18" s="14">
        <v>5.31</v>
      </c>
      <c r="F18" s="14">
        <v>9.0299999999999994</v>
      </c>
      <c r="G18" s="14">
        <v>108</v>
      </c>
      <c r="H18" s="14">
        <v>0</v>
      </c>
      <c r="I18" s="14">
        <v>0.34399999999999997</v>
      </c>
      <c r="J18" s="14">
        <v>0</v>
      </c>
      <c r="K18" s="14">
        <v>0</v>
      </c>
      <c r="L18" s="14">
        <v>39.47</v>
      </c>
      <c r="M18" s="14">
        <v>140.5</v>
      </c>
      <c r="N18" s="14">
        <v>0</v>
      </c>
      <c r="O18" s="15">
        <v>0</v>
      </c>
    </row>
    <row r="19" spans="1:15">
      <c r="A19" s="11" t="s">
        <v>47</v>
      </c>
      <c r="B19" s="55" t="s">
        <v>48</v>
      </c>
      <c r="C19" s="13">
        <v>200</v>
      </c>
      <c r="D19" s="14">
        <v>3.65</v>
      </c>
      <c r="E19" s="14">
        <v>5.37</v>
      </c>
      <c r="F19" s="14">
        <v>58.92</v>
      </c>
      <c r="G19" s="14">
        <v>206.2</v>
      </c>
      <c r="H19" s="14">
        <v>0</v>
      </c>
      <c r="I19" s="14">
        <v>0</v>
      </c>
      <c r="J19" s="14">
        <v>0</v>
      </c>
      <c r="K19" s="14">
        <v>0</v>
      </c>
      <c r="L19" s="14">
        <v>1.82</v>
      </c>
      <c r="M19" s="14">
        <v>100.68</v>
      </c>
      <c r="N19" s="14">
        <v>0</v>
      </c>
      <c r="O19" s="15">
        <v>0</v>
      </c>
    </row>
    <row r="20" spans="1:15">
      <c r="A20" s="11" t="s">
        <v>228</v>
      </c>
      <c r="B20" s="55" t="s">
        <v>315</v>
      </c>
      <c r="C20" s="13" t="s">
        <v>29</v>
      </c>
      <c r="D20" s="14">
        <v>0.48</v>
      </c>
      <c r="E20" s="14">
        <v>0.18</v>
      </c>
      <c r="F20" s="14">
        <v>32.44</v>
      </c>
      <c r="G20" s="14">
        <v>133.4</v>
      </c>
      <c r="H20" s="14">
        <v>0</v>
      </c>
      <c r="I20" s="14">
        <v>1.98</v>
      </c>
      <c r="J20" s="14">
        <v>0</v>
      </c>
      <c r="K20" s="14">
        <v>0.18</v>
      </c>
      <c r="L20" s="14">
        <v>15.98</v>
      </c>
      <c r="M20" s="14">
        <v>15.58</v>
      </c>
      <c r="N20" s="14">
        <v>6.18</v>
      </c>
      <c r="O20" s="15">
        <v>1.46</v>
      </c>
    </row>
    <row r="21" spans="1:15">
      <c r="A21" s="11" t="s">
        <v>37</v>
      </c>
      <c r="B21" s="55" t="s">
        <v>52</v>
      </c>
      <c r="C21" s="13" t="s">
        <v>39</v>
      </c>
      <c r="D21" s="14">
        <v>2.2400000000000002</v>
      </c>
      <c r="E21" s="14">
        <v>0.44</v>
      </c>
      <c r="F21" s="14">
        <v>15.08</v>
      </c>
      <c r="G21" s="14">
        <v>90.76</v>
      </c>
      <c r="H21" s="14">
        <v>0</v>
      </c>
      <c r="I21" s="14">
        <v>0</v>
      </c>
      <c r="J21" s="14">
        <v>0</v>
      </c>
      <c r="K21" s="14">
        <v>0</v>
      </c>
      <c r="L21" s="14">
        <v>7.8</v>
      </c>
      <c r="M21" s="14">
        <v>24.9</v>
      </c>
      <c r="N21" s="14">
        <v>0</v>
      </c>
      <c r="O21" s="15">
        <v>0</v>
      </c>
    </row>
    <row r="22" spans="1:15">
      <c r="A22" s="11" t="s">
        <v>37</v>
      </c>
      <c r="B22" s="55" t="s">
        <v>38</v>
      </c>
      <c r="C22" s="13" t="s">
        <v>39</v>
      </c>
      <c r="D22" s="14">
        <v>3.16</v>
      </c>
      <c r="E22" s="14">
        <v>0.4</v>
      </c>
      <c r="F22" s="14">
        <v>15.2</v>
      </c>
      <c r="G22" s="14">
        <v>92.42</v>
      </c>
      <c r="H22" s="14">
        <v>0</v>
      </c>
      <c r="I22" s="14">
        <v>0</v>
      </c>
      <c r="J22" s="14">
        <v>0</v>
      </c>
      <c r="K22" s="14">
        <v>0</v>
      </c>
      <c r="L22" s="14">
        <v>6.8</v>
      </c>
      <c r="M22" s="14">
        <v>24</v>
      </c>
      <c r="N22" s="14">
        <v>0</v>
      </c>
      <c r="O22" s="15">
        <v>0</v>
      </c>
    </row>
    <row r="23" spans="1:15">
      <c r="A23" s="11"/>
      <c r="B23" s="12" t="s">
        <v>53</v>
      </c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</row>
    <row r="24" spans="1:15">
      <c r="A24" s="17">
        <v>436</v>
      </c>
      <c r="B24" s="55" t="s">
        <v>230</v>
      </c>
      <c r="C24" s="13" t="s">
        <v>29</v>
      </c>
      <c r="D24" s="14">
        <v>0.2</v>
      </c>
      <c r="E24" s="14">
        <v>0</v>
      </c>
      <c r="F24" s="14">
        <v>25.7</v>
      </c>
      <c r="G24" s="14">
        <v>105</v>
      </c>
      <c r="H24" s="14">
        <v>0.01</v>
      </c>
      <c r="I24" s="14">
        <v>13</v>
      </c>
      <c r="J24" s="14">
        <v>0</v>
      </c>
      <c r="K24" s="14">
        <v>0.1</v>
      </c>
      <c r="L24" s="14">
        <v>8</v>
      </c>
      <c r="M24" s="14">
        <v>3</v>
      </c>
      <c r="N24" s="14">
        <v>5</v>
      </c>
      <c r="O24" s="15">
        <v>0</v>
      </c>
    </row>
    <row r="25" spans="1:15">
      <c r="A25" s="11" t="s">
        <v>37</v>
      </c>
      <c r="B25" s="55" t="s">
        <v>316</v>
      </c>
      <c r="C25" s="13">
        <v>50</v>
      </c>
      <c r="D25" s="14">
        <v>5.18</v>
      </c>
      <c r="E25" s="14">
        <v>9.56</v>
      </c>
      <c r="F25" s="14">
        <v>54.65</v>
      </c>
      <c r="G25" s="14">
        <v>298.39999999999998</v>
      </c>
      <c r="H25" s="14">
        <v>7.1999999999999995E-2</v>
      </c>
      <c r="I25" s="14">
        <v>8.0000000000000002E-3</v>
      </c>
      <c r="J25" s="14">
        <v>4.8000000000000001E-2</v>
      </c>
      <c r="K25" s="14">
        <v>0.88</v>
      </c>
      <c r="L25" s="14">
        <v>3.42</v>
      </c>
      <c r="M25" s="14">
        <v>121.4</v>
      </c>
      <c r="N25" s="14">
        <v>16.48</v>
      </c>
      <c r="O25" s="15">
        <v>0.97599999999999998</v>
      </c>
    </row>
    <row r="26" spans="1:15" ht="15.75" thickBot="1">
      <c r="A26" s="20"/>
      <c r="B26" s="21" t="s">
        <v>57</v>
      </c>
      <c r="C26" s="22"/>
      <c r="D26" s="23">
        <f>D36</f>
        <v>44.890000000000008</v>
      </c>
      <c r="E26" s="23">
        <f t="shared" ref="E26:O26" si="0">E36</f>
        <v>56.5</v>
      </c>
      <c r="F26" s="23">
        <f t="shared" si="0"/>
        <v>323.35000000000002</v>
      </c>
      <c r="G26" s="23">
        <f t="shared" si="0"/>
        <v>1882.37</v>
      </c>
      <c r="H26" s="23">
        <f t="shared" si="0"/>
        <v>0.22900000000000001</v>
      </c>
      <c r="I26" s="23">
        <f t="shared" si="0"/>
        <v>33.563000000000002</v>
      </c>
      <c r="J26" s="23">
        <f t="shared" si="0"/>
        <v>54.887999999999998</v>
      </c>
      <c r="K26" s="23">
        <f t="shared" si="0"/>
        <v>5.802999999999999</v>
      </c>
      <c r="L26" s="23">
        <f t="shared" si="0"/>
        <v>688.29199999999992</v>
      </c>
      <c r="M26" s="23">
        <f t="shared" si="0"/>
        <v>1055.194</v>
      </c>
      <c r="N26" s="23">
        <f t="shared" si="0"/>
        <v>109.71</v>
      </c>
      <c r="O26" s="23">
        <f t="shared" si="0"/>
        <v>11.768999999999998</v>
      </c>
    </row>
    <row r="27" spans="1:15" s="7" customFormat="1" ht="30" customHeight="1" thickBot="1">
      <c r="A27"/>
      <c r="B27" s="24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s="27" customFormat="1" ht="25.5">
      <c r="A28" s="7"/>
      <c r="B28" s="74" t="s">
        <v>58</v>
      </c>
      <c r="C28" s="68"/>
      <c r="D28" s="56" t="s">
        <v>59</v>
      </c>
      <c r="E28" s="56" t="s">
        <v>60</v>
      </c>
      <c r="F28" s="56" t="s">
        <v>61</v>
      </c>
      <c r="G28" s="56" t="s">
        <v>62</v>
      </c>
      <c r="H28" s="56" t="s">
        <v>63</v>
      </c>
      <c r="I28" s="56" t="s">
        <v>64</v>
      </c>
      <c r="J28" s="56" t="s">
        <v>65</v>
      </c>
      <c r="K28" s="56" t="s">
        <v>66</v>
      </c>
      <c r="L28" s="56" t="s">
        <v>67</v>
      </c>
      <c r="M28" s="56" t="s">
        <v>68</v>
      </c>
      <c r="N28" s="56" t="s">
        <v>69</v>
      </c>
      <c r="O28" s="58" t="s">
        <v>70</v>
      </c>
    </row>
    <row r="29" spans="1:15" ht="15.75" thickBot="1">
      <c r="A29" s="27"/>
      <c r="B29" s="75"/>
      <c r="C29" s="76"/>
      <c r="D29" s="39">
        <f>D36</f>
        <v>44.890000000000008</v>
      </c>
      <c r="E29" s="39">
        <f t="shared" ref="E29:O29" si="1">E36</f>
        <v>56.5</v>
      </c>
      <c r="F29" s="39">
        <f t="shared" si="1"/>
        <v>323.35000000000002</v>
      </c>
      <c r="G29" s="39">
        <f t="shared" si="1"/>
        <v>1882.37</v>
      </c>
      <c r="H29" s="39">
        <f t="shared" si="1"/>
        <v>0.22900000000000001</v>
      </c>
      <c r="I29" s="39">
        <f t="shared" si="1"/>
        <v>33.563000000000002</v>
      </c>
      <c r="J29" s="39">
        <f t="shared" si="1"/>
        <v>54.887999999999998</v>
      </c>
      <c r="K29" s="39">
        <f t="shared" si="1"/>
        <v>5.802999999999999</v>
      </c>
      <c r="L29" s="39">
        <f t="shared" si="1"/>
        <v>688.29199999999992</v>
      </c>
      <c r="M29" s="39">
        <f t="shared" si="1"/>
        <v>1055.194</v>
      </c>
      <c r="N29" s="39">
        <f t="shared" si="1"/>
        <v>109.71</v>
      </c>
      <c r="O29" s="39">
        <f t="shared" si="1"/>
        <v>11.768999999999998</v>
      </c>
    </row>
    <row r="30" spans="1:15" ht="15.75" thickBot="1"/>
    <row r="31" spans="1:15">
      <c r="A31" s="77" t="s">
        <v>71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28"/>
      <c r="N31" s="28"/>
      <c r="O31" s="29"/>
    </row>
    <row r="32" spans="1:15" ht="25.5">
      <c r="A32" s="30" t="s">
        <v>72</v>
      </c>
      <c r="B32" s="69" t="s">
        <v>73</v>
      </c>
      <c r="C32" s="69"/>
      <c r="D32" s="57" t="s">
        <v>59</v>
      </c>
      <c r="E32" s="57" t="s">
        <v>60</v>
      </c>
      <c r="F32" s="57" t="s">
        <v>61</v>
      </c>
      <c r="G32" s="57" t="s">
        <v>12</v>
      </c>
      <c r="H32" s="57" t="s">
        <v>74</v>
      </c>
      <c r="I32" s="57" t="s">
        <v>64</v>
      </c>
      <c r="J32" s="57" t="s">
        <v>65</v>
      </c>
      <c r="K32" s="57" t="s">
        <v>66</v>
      </c>
      <c r="L32" s="57" t="s">
        <v>67</v>
      </c>
      <c r="M32" s="57" t="s">
        <v>68</v>
      </c>
      <c r="N32" s="57" t="s">
        <v>69</v>
      </c>
      <c r="O32" s="9" t="s">
        <v>70</v>
      </c>
    </row>
    <row r="33" spans="1:15">
      <c r="A33" s="11">
        <v>1</v>
      </c>
      <c r="B33" s="79" t="s">
        <v>26</v>
      </c>
      <c r="C33" s="79"/>
      <c r="D33" s="14">
        <f t="shared" ref="D33:O33" si="2">SUM(D9:D14)</f>
        <v>20.350000000000001</v>
      </c>
      <c r="E33" s="14">
        <f t="shared" si="2"/>
        <v>28.79</v>
      </c>
      <c r="F33" s="14">
        <f t="shared" si="2"/>
        <v>93.47</v>
      </c>
      <c r="G33" s="14">
        <f t="shared" si="2"/>
        <v>691.55</v>
      </c>
      <c r="H33" s="14">
        <f t="shared" si="2"/>
        <v>7.2999999999999995E-2</v>
      </c>
      <c r="I33" s="14">
        <f t="shared" si="2"/>
        <v>12.463000000000001</v>
      </c>
      <c r="J33" s="14">
        <f t="shared" si="2"/>
        <v>54.839999999999996</v>
      </c>
      <c r="K33" s="14">
        <f t="shared" si="2"/>
        <v>0.31</v>
      </c>
      <c r="L33" s="14">
        <f t="shared" si="2"/>
        <v>563.86199999999997</v>
      </c>
      <c r="M33" s="14">
        <f t="shared" si="2"/>
        <v>502.99399999999997</v>
      </c>
      <c r="N33" s="14">
        <f t="shared" si="2"/>
        <v>70.123999999999995</v>
      </c>
      <c r="O33" s="14">
        <f t="shared" si="2"/>
        <v>2.6280000000000001</v>
      </c>
    </row>
    <row r="34" spans="1:15">
      <c r="A34" s="11">
        <v>2</v>
      </c>
      <c r="B34" s="79" t="s">
        <v>40</v>
      </c>
      <c r="C34" s="79"/>
      <c r="D34" s="14">
        <f t="shared" ref="D34:O34" si="3">SUM(D16:D22)</f>
        <v>19.16</v>
      </c>
      <c r="E34" s="14">
        <f t="shared" si="3"/>
        <v>18.149999999999999</v>
      </c>
      <c r="F34" s="14">
        <f t="shared" si="3"/>
        <v>149.53</v>
      </c>
      <c r="G34" s="14">
        <f t="shared" si="3"/>
        <v>787.42</v>
      </c>
      <c r="H34" s="14">
        <f t="shared" si="3"/>
        <v>7.400000000000001E-2</v>
      </c>
      <c r="I34" s="14">
        <f t="shared" si="3"/>
        <v>8.0920000000000005</v>
      </c>
      <c r="J34" s="14">
        <f t="shared" si="3"/>
        <v>0</v>
      </c>
      <c r="K34" s="14">
        <f t="shared" si="3"/>
        <v>4.5129999999999999</v>
      </c>
      <c r="L34" s="14">
        <f t="shared" si="3"/>
        <v>113.00999999999999</v>
      </c>
      <c r="M34" s="14">
        <f t="shared" si="3"/>
        <v>427.79999999999995</v>
      </c>
      <c r="N34" s="14">
        <f t="shared" si="3"/>
        <v>18.106000000000002</v>
      </c>
      <c r="O34" s="14">
        <f t="shared" si="3"/>
        <v>8.1649999999999991</v>
      </c>
    </row>
    <row r="35" spans="1:15">
      <c r="A35" s="11">
        <v>3</v>
      </c>
      <c r="B35" s="79" t="s">
        <v>53</v>
      </c>
      <c r="C35" s="79"/>
      <c r="D35" s="14">
        <f t="shared" ref="D35:O35" si="4">SUM(D24:D25)</f>
        <v>5.38</v>
      </c>
      <c r="E35" s="14">
        <f t="shared" si="4"/>
        <v>9.56</v>
      </c>
      <c r="F35" s="14">
        <f t="shared" si="4"/>
        <v>80.349999999999994</v>
      </c>
      <c r="G35" s="14">
        <f t="shared" si="4"/>
        <v>403.4</v>
      </c>
      <c r="H35" s="14">
        <f t="shared" si="4"/>
        <v>8.199999999999999E-2</v>
      </c>
      <c r="I35" s="14">
        <f t="shared" si="4"/>
        <v>13.007999999999999</v>
      </c>
      <c r="J35" s="14">
        <f t="shared" si="4"/>
        <v>4.8000000000000001E-2</v>
      </c>
      <c r="K35" s="14">
        <f t="shared" si="4"/>
        <v>0.98</v>
      </c>
      <c r="L35" s="14">
        <f t="shared" si="4"/>
        <v>11.42</v>
      </c>
      <c r="M35" s="14">
        <f t="shared" si="4"/>
        <v>124.4</v>
      </c>
      <c r="N35" s="14">
        <f t="shared" si="4"/>
        <v>21.48</v>
      </c>
      <c r="O35" s="14">
        <f t="shared" si="4"/>
        <v>0.97599999999999998</v>
      </c>
    </row>
    <row r="36" spans="1:15" ht="15.75" thickBot="1">
      <c r="A36" s="20"/>
      <c r="B36" s="80" t="s">
        <v>75</v>
      </c>
      <c r="C36" s="80"/>
      <c r="D36" s="23">
        <f>SUM(D33:D35)</f>
        <v>44.890000000000008</v>
      </c>
      <c r="E36" s="23">
        <f t="shared" ref="E36:G36" si="5">SUM(E33:E35)</f>
        <v>56.5</v>
      </c>
      <c r="F36" s="23">
        <f t="shared" si="5"/>
        <v>323.35000000000002</v>
      </c>
      <c r="G36" s="23">
        <f t="shared" si="5"/>
        <v>1882.37</v>
      </c>
      <c r="H36" s="23">
        <f>SUM(H33:H35)</f>
        <v>0.22900000000000001</v>
      </c>
      <c r="I36" s="23">
        <f t="shared" ref="I36:O36" si="6">SUM(I33:I35)</f>
        <v>33.563000000000002</v>
      </c>
      <c r="J36" s="23">
        <f t="shared" si="6"/>
        <v>54.887999999999998</v>
      </c>
      <c r="K36" s="23">
        <f t="shared" si="6"/>
        <v>5.802999999999999</v>
      </c>
      <c r="L36" s="23">
        <f t="shared" si="6"/>
        <v>688.29199999999992</v>
      </c>
      <c r="M36" s="23">
        <f>SUM(M33:M35)</f>
        <v>1055.194</v>
      </c>
      <c r="N36" s="23">
        <f t="shared" si="6"/>
        <v>109.71</v>
      </c>
      <c r="O36" s="23">
        <f t="shared" si="6"/>
        <v>11.768999999999998</v>
      </c>
    </row>
  </sheetData>
  <mergeCells count="16">
    <mergeCell ref="B33:C33"/>
    <mergeCell ref="B34:C34"/>
    <mergeCell ref="B35:C35"/>
    <mergeCell ref="B36:C36"/>
    <mergeCell ref="G6:G7"/>
    <mergeCell ref="H6:K6"/>
    <mergeCell ref="L6:O6"/>
    <mergeCell ref="B28:C29"/>
    <mergeCell ref="A31:L31"/>
    <mergeCell ref="B32:C32"/>
    <mergeCell ref="D6:F6"/>
    <mergeCell ref="A4:A5"/>
    <mergeCell ref="B4:B5"/>
    <mergeCell ref="A6:A7"/>
    <mergeCell ref="B6:B7"/>
    <mergeCell ref="C6:C7"/>
  </mergeCells>
  <pageMargins left="0.39" right="0.32" top="0.2" bottom="0.17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5"/>
  <sheetViews>
    <sheetView topLeftCell="A7" workbookViewId="0">
      <selection activeCell="B18" sqref="B18"/>
    </sheetView>
  </sheetViews>
  <sheetFormatPr defaultRowHeight="15"/>
  <cols>
    <col min="1" max="1" width="13" customWidth="1"/>
    <col min="2" max="2" width="41.7109375" style="24" customWidth="1"/>
    <col min="3" max="3" width="10.7109375" style="3" customWidth="1"/>
    <col min="4" max="6" width="10.7109375" style="4" customWidth="1"/>
    <col min="7" max="7" width="17" style="4" customWidth="1"/>
    <col min="8" max="12" width="7.7109375" style="4" customWidth="1"/>
    <col min="13" max="15" width="9.140625" style="4"/>
  </cols>
  <sheetData>
    <row r="1" spans="1:15">
      <c r="A1" s="1" t="s">
        <v>0</v>
      </c>
      <c r="B1" s="2" t="s">
        <v>96</v>
      </c>
    </row>
    <row r="2" spans="1:15" s="2" customFormat="1">
      <c r="A2" s="5" t="s">
        <v>2</v>
      </c>
      <c r="B2" s="2" t="s">
        <v>3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2" customFormat="1">
      <c r="A3" s="6" t="s">
        <v>4</v>
      </c>
      <c r="B3" t="s">
        <v>5</v>
      </c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>
      <c r="A4" s="62" t="s">
        <v>6</v>
      </c>
      <c r="B4" s="64" t="s">
        <v>7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2" customFormat="1" ht="15.75" thickBot="1">
      <c r="A5" s="63"/>
      <c r="B5" s="65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7" customFormat="1" ht="33" customHeight="1">
      <c r="A6" s="66" t="s">
        <v>8</v>
      </c>
      <c r="B6" s="68" t="s">
        <v>9</v>
      </c>
      <c r="C6" s="70" t="s">
        <v>10</v>
      </c>
      <c r="D6" s="72" t="s">
        <v>11</v>
      </c>
      <c r="E6" s="72"/>
      <c r="F6" s="72"/>
      <c r="G6" s="72" t="s">
        <v>12</v>
      </c>
      <c r="H6" s="72" t="s">
        <v>13</v>
      </c>
      <c r="I6" s="72"/>
      <c r="J6" s="72"/>
      <c r="K6" s="72"/>
      <c r="L6" s="72" t="s">
        <v>14</v>
      </c>
      <c r="M6" s="72"/>
      <c r="N6" s="72"/>
      <c r="O6" s="73"/>
    </row>
    <row r="7" spans="1:15" s="10" customFormat="1" ht="12.75">
      <c r="A7" s="67"/>
      <c r="B7" s="69"/>
      <c r="C7" s="71"/>
      <c r="D7" s="8" t="s">
        <v>15</v>
      </c>
      <c r="E7" s="8" t="s">
        <v>16</v>
      </c>
      <c r="F7" s="8" t="s">
        <v>17</v>
      </c>
      <c r="G7" s="81"/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9" t="s">
        <v>25</v>
      </c>
    </row>
    <row r="8" spans="1:15">
      <c r="A8" s="11"/>
      <c r="B8" s="12" t="s">
        <v>26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15">
      <c r="A9" s="11" t="s">
        <v>97</v>
      </c>
      <c r="B9" s="16" t="s">
        <v>98</v>
      </c>
      <c r="C9" s="13" t="s">
        <v>42</v>
      </c>
      <c r="D9" s="14">
        <v>1.86</v>
      </c>
      <c r="E9" s="14">
        <v>2.2200000000000002</v>
      </c>
      <c r="F9" s="14">
        <v>6.72</v>
      </c>
      <c r="G9" s="14">
        <v>43.2</v>
      </c>
      <c r="H9" s="14">
        <v>0.06</v>
      </c>
      <c r="I9" s="14">
        <v>5.88</v>
      </c>
      <c r="J9" s="14">
        <v>0</v>
      </c>
      <c r="K9" s="14">
        <v>0</v>
      </c>
      <c r="L9" s="14">
        <v>12.48</v>
      </c>
      <c r="M9" s="14">
        <v>24.3</v>
      </c>
      <c r="N9" s="14">
        <v>0</v>
      </c>
      <c r="O9" s="15">
        <v>0.42</v>
      </c>
    </row>
    <row r="10" spans="1:15" ht="30">
      <c r="A10" s="11" t="s">
        <v>99</v>
      </c>
      <c r="B10" s="16" t="s">
        <v>100</v>
      </c>
      <c r="C10" s="13" t="s">
        <v>89</v>
      </c>
      <c r="D10" s="14">
        <v>12.68</v>
      </c>
      <c r="E10" s="14">
        <v>12.19</v>
      </c>
      <c r="F10" s="14">
        <v>11.84</v>
      </c>
      <c r="G10" s="14">
        <v>208</v>
      </c>
      <c r="H10" s="14">
        <v>0.14399999999999999</v>
      </c>
      <c r="I10" s="14">
        <v>0.65600000000000003</v>
      </c>
      <c r="J10" s="14">
        <v>0.04</v>
      </c>
      <c r="K10" s="14">
        <v>49.744</v>
      </c>
      <c r="L10" s="14">
        <v>43.48</v>
      </c>
      <c r="M10" s="14">
        <v>78.58</v>
      </c>
      <c r="N10" s="14">
        <v>16.143999999999998</v>
      </c>
      <c r="O10" s="15">
        <v>2.6320000000000001</v>
      </c>
    </row>
    <row r="11" spans="1:15">
      <c r="A11" s="11" t="s">
        <v>101</v>
      </c>
      <c r="B11" s="16" t="s">
        <v>102</v>
      </c>
      <c r="C11" s="13" t="s">
        <v>49</v>
      </c>
      <c r="D11" s="14">
        <v>5.52</v>
      </c>
      <c r="E11" s="14">
        <v>4.51</v>
      </c>
      <c r="F11" s="14">
        <v>26.44</v>
      </c>
      <c r="G11" s="14">
        <v>168.45</v>
      </c>
      <c r="H11" s="14">
        <v>0</v>
      </c>
      <c r="I11" s="14">
        <v>0</v>
      </c>
      <c r="J11" s="14">
        <v>0</v>
      </c>
      <c r="K11" s="14">
        <v>0</v>
      </c>
      <c r="L11" s="14">
        <v>4.8600000000000003</v>
      </c>
      <c r="M11" s="14">
        <v>37.049999999999997</v>
      </c>
      <c r="N11" s="14">
        <v>0</v>
      </c>
      <c r="O11" s="15">
        <v>0</v>
      </c>
    </row>
    <row r="12" spans="1:15">
      <c r="A12" s="11" t="s">
        <v>103</v>
      </c>
      <c r="B12" s="16" t="s">
        <v>104</v>
      </c>
      <c r="C12" s="13" t="s">
        <v>29</v>
      </c>
      <c r="D12" s="14">
        <v>3.16</v>
      </c>
      <c r="E12" s="14">
        <v>2.68</v>
      </c>
      <c r="F12" s="14">
        <v>20.94</v>
      </c>
      <c r="G12" s="14">
        <v>100.6</v>
      </c>
      <c r="H12" s="14">
        <v>0.04</v>
      </c>
      <c r="I12" s="14">
        <v>1.3</v>
      </c>
      <c r="J12" s="14">
        <v>0.02</v>
      </c>
      <c r="K12" s="14">
        <v>0</v>
      </c>
      <c r="L12" s="14">
        <v>125.78</v>
      </c>
      <c r="M12" s="14">
        <v>90</v>
      </c>
      <c r="N12" s="14">
        <v>14</v>
      </c>
      <c r="O12" s="15">
        <v>0.14000000000000001</v>
      </c>
    </row>
    <row r="13" spans="1:15">
      <c r="A13" s="11" t="s">
        <v>37</v>
      </c>
      <c r="B13" s="16" t="s">
        <v>38</v>
      </c>
      <c r="C13" s="13" t="s">
        <v>39</v>
      </c>
      <c r="D13" s="14">
        <v>3.16</v>
      </c>
      <c r="E13" s="14">
        <v>0.4</v>
      </c>
      <c r="F13" s="14">
        <v>15.2</v>
      </c>
      <c r="G13" s="14">
        <v>92.42</v>
      </c>
      <c r="H13" s="14">
        <v>0</v>
      </c>
      <c r="I13" s="14">
        <v>0</v>
      </c>
      <c r="J13" s="14">
        <v>0</v>
      </c>
      <c r="K13" s="14">
        <v>0</v>
      </c>
      <c r="L13" s="14">
        <v>7.8</v>
      </c>
      <c r="M13" s="14">
        <v>24.9</v>
      </c>
      <c r="N13" s="14">
        <v>0</v>
      </c>
      <c r="O13" s="15">
        <v>0</v>
      </c>
    </row>
    <row r="14" spans="1:15">
      <c r="A14" s="11"/>
      <c r="B14" s="12" t="s">
        <v>40</v>
      </c>
      <c r="C14" s="1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</row>
    <row r="15" spans="1:15" ht="26.25" customHeight="1">
      <c r="A15" s="11" t="s">
        <v>105</v>
      </c>
      <c r="B15" s="16" t="s">
        <v>106</v>
      </c>
      <c r="C15" s="13" t="s">
        <v>42</v>
      </c>
      <c r="D15" s="14">
        <v>1.42</v>
      </c>
      <c r="E15" s="14">
        <v>0.06</v>
      </c>
      <c r="F15" s="14">
        <v>13.72</v>
      </c>
      <c r="G15" s="14">
        <v>111.18</v>
      </c>
      <c r="H15" s="14">
        <v>0</v>
      </c>
      <c r="I15" s="14">
        <v>3.4020000000000001</v>
      </c>
      <c r="J15" s="14">
        <v>0</v>
      </c>
      <c r="K15" s="14">
        <v>0</v>
      </c>
      <c r="L15" s="14">
        <v>35.53</v>
      </c>
      <c r="M15" s="14">
        <v>36.54</v>
      </c>
      <c r="N15" s="14">
        <v>18.079999999999998</v>
      </c>
      <c r="O15" s="15">
        <v>0</v>
      </c>
    </row>
    <row r="16" spans="1:15" ht="30">
      <c r="A16" s="11" t="s">
        <v>107</v>
      </c>
      <c r="B16" s="16" t="s">
        <v>108</v>
      </c>
      <c r="C16" s="13" t="s">
        <v>29</v>
      </c>
      <c r="D16" s="14">
        <v>1.58</v>
      </c>
      <c r="E16" s="14">
        <v>2.16</v>
      </c>
      <c r="F16" s="14">
        <v>9.68</v>
      </c>
      <c r="G16" s="14">
        <v>68.599999999999994</v>
      </c>
      <c r="H16" s="14">
        <v>0</v>
      </c>
      <c r="I16" s="14">
        <v>6.6</v>
      </c>
      <c r="J16" s="14">
        <v>0</v>
      </c>
      <c r="K16" s="14">
        <v>0</v>
      </c>
      <c r="L16" s="14">
        <v>21.36</v>
      </c>
      <c r="M16" s="14">
        <v>54.78</v>
      </c>
      <c r="N16" s="14">
        <v>18.2</v>
      </c>
      <c r="O16" s="15">
        <v>0</v>
      </c>
    </row>
    <row r="17" spans="1:15" ht="30">
      <c r="A17" s="11" t="s">
        <v>109</v>
      </c>
      <c r="B17" s="16" t="s">
        <v>110</v>
      </c>
      <c r="C17" s="13" t="s">
        <v>89</v>
      </c>
      <c r="D17" s="14">
        <v>6.56</v>
      </c>
      <c r="E17" s="14">
        <v>5.31</v>
      </c>
      <c r="F17" s="14">
        <v>9.0299999999999994</v>
      </c>
      <c r="G17" s="14">
        <v>108</v>
      </c>
      <c r="H17" s="14">
        <v>0</v>
      </c>
      <c r="I17" s="14">
        <v>0.34399999999999997</v>
      </c>
      <c r="J17" s="14">
        <v>0</v>
      </c>
      <c r="K17" s="14">
        <v>0</v>
      </c>
      <c r="L17" s="14">
        <v>42.58</v>
      </c>
      <c r="M17" s="14">
        <v>110</v>
      </c>
      <c r="N17" s="14">
        <v>5.89</v>
      </c>
      <c r="O17" s="15">
        <v>0</v>
      </c>
    </row>
    <row r="18" spans="1:15">
      <c r="A18" s="11" t="s">
        <v>111</v>
      </c>
      <c r="B18" s="16" t="s">
        <v>112</v>
      </c>
      <c r="C18" s="13">
        <v>150</v>
      </c>
      <c r="D18" s="14">
        <v>3.26</v>
      </c>
      <c r="E18" s="14">
        <v>5.12</v>
      </c>
      <c r="F18" s="14">
        <v>21.81</v>
      </c>
      <c r="G18" s="14">
        <v>141.9</v>
      </c>
      <c r="H18" s="14">
        <v>0</v>
      </c>
      <c r="I18" s="14">
        <v>19.376000000000001</v>
      </c>
      <c r="J18" s="14">
        <v>0</v>
      </c>
      <c r="K18" s="14">
        <v>0</v>
      </c>
      <c r="L18" s="14">
        <v>39.44</v>
      </c>
      <c r="M18" s="14">
        <v>92.36</v>
      </c>
      <c r="N18" s="14">
        <v>27.75</v>
      </c>
      <c r="O18" s="15">
        <v>0</v>
      </c>
    </row>
    <row r="19" spans="1:15" ht="15" customHeight="1">
      <c r="A19" s="11" t="s">
        <v>113</v>
      </c>
      <c r="B19" s="16" t="s">
        <v>114</v>
      </c>
      <c r="C19" s="13" t="s">
        <v>29</v>
      </c>
      <c r="D19" s="14">
        <v>0.68</v>
      </c>
      <c r="E19" s="14">
        <v>0.28000000000000003</v>
      </c>
      <c r="F19" s="14">
        <v>20.76</v>
      </c>
      <c r="G19" s="14">
        <v>88.2</v>
      </c>
      <c r="H19" s="14">
        <v>0.02</v>
      </c>
      <c r="I19" s="14">
        <v>100</v>
      </c>
      <c r="J19" s="14">
        <v>0</v>
      </c>
      <c r="K19" s="14">
        <v>0.76</v>
      </c>
      <c r="L19" s="14">
        <v>15.65</v>
      </c>
      <c r="M19" s="14">
        <v>30.44</v>
      </c>
      <c r="N19" s="14">
        <v>29.6</v>
      </c>
      <c r="O19" s="15">
        <v>0.64</v>
      </c>
    </row>
    <row r="20" spans="1:15">
      <c r="A20" s="11" t="s">
        <v>37</v>
      </c>
      <c r="B20" s="16" t="s">
        <v>38</v>
      </c>
      <c r="C20" s="13" t="s">
        <v>39</v>
      </c>
      <c r="D20" s="14">
        <v>3.16</v>
      </c>
      <c r="E20" s="14">
        <v>0.4</v>
      </c>
      <c r="F20" s="14">
        <v>15.2</v>
      </c>
      <c r="G20" s="14">
        <v>92.42</v>
      </c>
      <c r="H20" s="14">
        <v>0</v>
      </c>
      <c r="I20" s="14">
        <v>0</v>
      </c>
      <c r="J20" s="14">
        <v>0</v>
      </c>
      <c r="K20" s="14">
        <v>0</v>
      </c>
      <c r="L20" s="14">
        <v>7.8</v>
      </c>
      <c r="M20" s="14">
        <v>24.9</v>
      </c>
      <c r="N20" s="14">
        <v>0</v>
      </c>
      <c r="O20" s="15">
        <v>0</v>
      </c>
    </row>
    <row r="21" spans="1:15">
      <c r="A21" s="11" t="s">
        <v>37</v>
      </c>
      <c r="B21" s="16" t="s">
        <v>52</v>
      </c>
      <c r="C21" s="13" t="s">
        <v>39</v>
      </c>
      <c r="D21" s="14">
        <v>2.2400000000000002</v>
      </c>
      <c r="E21" s="14">
        <v>0.44</v>
      </c>
      <c r="F21" s="14">
        <v>15.08</v>
      </c>
      <c r="G21" s="14">
        <v>90.76</v>
      </c>
      <c r="H21" s="14">
        <v>0</v>
      </c>
      <c r="I21" s="14">
        <v>0</v>
      </c>
      <c r="J21" s="14">
        <v>0</v>
      </c>
      <c r="K21" s="14">
        <v>0</v>
      </c>
      <c r="L21" s="14">
        <v>6.8</v>
      </c>
      <c r="M21" s="14">
        <v>24</v>
      </c>
      <c r="N21" s="14">
        <v>0</v>
      </c>
      <c r="O21" s="15">
        <v>0</v>
      </c>
    </row>
    <row r="22" spans="1:15">
      <c r="A22" s="11"/>
      <c r="B22" s="12" t="s">
        <v>53</v>
      </c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</row>
    <row r="23" spans="1:15">
      <c r="A23" s="11" t="s">
        <v>115</v>
      </c>
      <c r="B23" s="16" t="s">
        <v>116</v>
      </c>
      <c r="C23" s="13" t="s">
        <v>29</v>
      </c>
      <c r="D23" s="14">
        <v>5.8</v>
      </c>
      <c r="E23" s="14">
        <v>5</v>
      </c>
      <c r="F23" s="14">
        <v>9.6</v>
      </c>
      <c r="G23" s="14">
        <v>107</v>
      </c>
      <c r="H23" s="14">
        <v>0.08</v>
      </c>
      <c r="I23" s="14">
        <v>2.6</v>
      </c>
      <c r="J23" s="14">
        <v>0.04</v>
      </c>
      <c r="K23" s="14">
        <v>0</v>
      </c>
      <c r="L23" s="14">
        <v>190</v>
      </c>
      <c r="M23" s="14">
        <v>180</v>
      </c>
      <c r="N23" s="14">
        <v>28</v>
      </c>
      <c r="O23" s="15">
        <v>0.2</v>
      </c>
    </row>
    <row r="24" spans="1:15">
      <c r="A24" s="11" t="s">
        <v>117</v>
      </c>
      <c r="B24" s="60" t="s">
        <v>321</v>
      </c>
      <c r="C24" s="13" t="s">
        <v>105</v>
      </c>
      <c r="D24" s="14">
        <v>4.8899999999999997</v>
      </c>
      <c r="E24" s="14">
        <v>8.43</v>
      </c>
      <c r="F24" s="14">
        <v>47.68</v>
      </c>
      <c r="G24" s="14">
        <v>296</v>
      </c>
      <c r="H24" s="14">
        <v>0</v>
      </c>
      <c r="I24" s="14">
        <v>5.2999999999999999E-2</v>
      </c>
      <c r="J24" s="14">
        <v>0</v>
      </c>
      <c r="K24" s="14">
        <v>0</v>
      </c>
      <c r="L24" s="14">
        <v>20.55</v>
      </c>
      <c r="M24" s="14">
        <v>63.49</v>
      </c>
      <c r="N24" s="14">
        <v>0</v>
      </c>
      <c r="O24" s="15">
        <v>0</v>
      </c>
    </row>
    <row r="25" spans="1:15" s="19" customFormat="1" ht="13.5" thickBot="1">
      <c r="A25" s="20"/>
      <c r="B25" s="21" t="s">
        <v>57</v>
      </c>
      <c r="C25" s="22"/>
      <c r="D25" s="23">
        <f>D35</f>
        <v>53.08</v>
      </c>
      <c r="E25" s="23">
        <f t="shared" ref="E25:O25" si="0">E35</f>
        <v>49.199999999999996</v>
      </c>
      <c r="F25" s="23">
        <f t="shared" si="0"/>
        <v>245.70000000000002</v>
      </c>
      <c r="G25" s="23">
        <f t="shared" si="0"/>
        <v>1716.73</v>
      </c>
      <c r="H25" s="23">
        <f t="shared" si="0"/>
        <v>0.34400000000000003</v>
      </c>
      <c r="I25" s="23">
        <f t="shared" si="0"/>
        <v>140.21</v>
      </c>
      <c r="J25" s="23">
        <f t="shared" si="0"/>
        <v>0.1</v>
      </c>
      <c r="K25" s="23">
        <f t="shared" si="0"/>
        <v>50.503999999999998</v>
      </c>
      <c r="L25" s="23">
        <f t="shared" si="0"/>
        <v>574.11000000000013</v>
      </c>
      <c r="M25" s="23">
        <f t="shared" si="0"/>
        <v>871.34</v>
      </c>
      <c r="N25" s="23">
        <f t="shared" si="0"/>
        <v>61.583999999999996</v>
      </c>
      <c r="O25" s="23">
        <f t="shared" si="0"/>
        <v>4.032</v>
      </c>
    </row>
    <row r="26" spans="1:15" ht="15.75" thickBot="1"/>
    <row r="27" spans="1:15" s="7" customFormat="1" ht="30" customHeight="1">
      <c r="B27" s="74" t="s">
        <v>58</v>
      </c>
      <c r="C27" s="68"/>
      <c r="D27" s="25" t="s">
        <v>59</v>
      </c>
      <c r="E27" s="25" t="s">
        <v>60</v>
      </c>
      <c r="F27" s="25" t="s">
        <v>61</v>
      </c>
      <c r="G27" s="25" t="s">
        <v>62</v>
      </c>
      <c r="H27" s="25" t="s">
        <v>63</v>
      </c>
      <c r="I27" s="25" t="s">
        <v>64</v>
      </c>
      <c r="J27" s="25" t="s">
        <v>65</v>
      </c>
      <c r="K27" s="25" t="s">
        <v>66</v>
      </c>
      <c r="L27" s="25" t="s">
        <v>67</v>
      </c>
      <c r="M27" s="25" t="s">
        <v>68</v>
      </c>
      <c r="N27" s="25" t="s">
        <v>69</v>
      </c>
      <c r="O27" s="26" t="s">
        <v>70</v>
      </c>
    </row>
    <row r="28" spans="1:15" s="27" customFormat="1" ht="13.5" thickBot="1">
      <c r="B28" s="75"/>
      <c r="C28" s="76"/>
      <c r="D28" s="23">
        <f>D35</f>
        <v>53.08</v>
      </c>
      <c r="E28" s="23">
        <f t="shared" ref="E28:O28" si="1">E35</f>
        <v>49.199999999999996</v>
      </c>
      <c r="F28" s="23">
        <f t="shared" si="1"/>
        <v>245.70000000000002</v>
      </c>
      <c r="G28" s="23">
        <f t="shared" si="1"/>
        <v>1716.73</v>
      </c>
      <c r="H28" s="23">
        <f t="shared" si="1"/>
        <v>0.34400000000000003</v>
      </c>
      <c r="I28" s="23">
        <f t="shared" si="1"/>
        <v>140.21</v>
      </c>
      <c r="J28" s="23">
        <f t="shared" si="1"/>
        <v>0.1</v>
      </c>
      <c r="K28" s="23">
        <f t="shared" si="1"/>
        <v>50.503999999999998</v>
      </c>
      <c r="L28" s="23">
        <f t="shared" si="1"/>
        <v>574.11000000000013</v>
      </c>
      <c r="M28" s="23">
        <f t="shared" si="1"/>
        <v>871.34</v>
      </c>
      <c r="N28" s="23">
        <f t="shared" si="1"/>
        <v>61.583999999999996</v>
      </c>
      <c r="O28" s="23">
        <f t="shared" si="1"/>
        <v>4.032</v>
      </c>
    </row>
    <row r="29" spans="1:15" ht="15.75" thickBot="1"/>
    <row r="30" spans="1:15">
      <c r="A30" s="77" t="s">
        <v>71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28"/>
      <c r="N30" s="28"/>
      <c r="O30" s="29"/>
    </row>
    <row r="31" spans="1:15" ht="25.5">
      <c r="A31" s="30" t="s">
        <v>72</v>
      </c>
      <c r="B31" s="69" t="s">
        <v>73</v>
      </c>
      <c r="C31" s="69"/>
      <c r="D31" s="8" t="s">
        <v>59</v>
      </c>
      <c r="E31" s="8" t="s">
        <v>60</v>
      </c>
      <c r="F31" s="8" t="s">
        <v>61</v>
      </c>
      <c r="G31" s="8" t="s">
        <v>12</v>
      </c>
      <c r="H31" s="8" t="s">
        <v>74</v>
      </c>
      <c r="I31" s="8" t="s">
        <v>64</v>
      </c>
      <c r="J31" s="8" t="s">
        <v>65</v>
      </c>
      <c r="K31" s="8" t="s">
        <v>66</v>
      </c>
      <c r="L31" s="8" t="s">
        <v>67</v>
      </c>
      <c r="M31" s="8" t="s">
        <v>68</v>
      </c>
      <c r="N31" s="8" t="s">
        <v>69</v>
      </c>
      <c r="O31" s="9" t="s">
        <v>70</v>
      </c>
    </row>
    <row r="32" spans="1:15">
      <c r="A32" s="11">
        <v>1</v>
      </c>
      <c r="B32" s="79" t="s">
        <v>26</v>
      </c>
      <c r="C32" s="79"/>
      <c r="D32" s="14">
        <f>SUM(D9:D13)</f>
        <v>26.38</v>
      </c>
      <c r="E32" s="14">
        <f>SUM(E9:E13)</f>
        <v>22</v>
      </c>
      <c r="F32" s="14">
        <f t="shared" ref="F32:G32" si="2">SUM(F9:F13)</f>
        <v>81.14</v>
      </c>
      <c r="G32" s="14">
        <f t="shared" si="2"/>
        <v>612.66999999999996</v>
      </c>
      <c r="H32" s="14">
        <v>0.24399999999999999</v>
      </c>
      <c r="I32" s="14">
        <v>7.8360000000000003</v>
      </c>
      <c r="J32" s="14">
        <v>0.06</v>
      </c>
      <c r="K32" s="14">
        <v>49.744</v>
      </c>
      <c r="L32" s="14">
        <f>SUM(L9:L13)</f>
        <v>194.4</v>
      </c>
      <c r="M32" s="14">
        <f>SUM(M9:M13)</f>
        <v>254.83</v>
      </c>
      <c r="N32" s="14">
        <v>30.143999999999998</v>
      </c>
      <c r="O32" s="15">
        <v>3.1920000000000002</v>
      </c>
    </row>
    <row r="33" spans="1:15">
      <c r="A33" s="11">
        <v>2</v>
      </c>
      <c r="B33" s="79" t="s">
        <v>40</v>
      </c>
      <c r="C33" s="79"/>
      <c r="D33" s="14">
        <f>SUM(D15:D21)</f>
        <v>18.899999999999999</v>
      </c>
      <c r="E33" s="14">
        <f t="shared" ref="E33:G33" si="3">SUM(E15:E21)</f>
        <v>13.769999999999998</v>
      </c>
      <c r="F33" s="14">
        <v>107.28</v>
      </c>
      <c r="G33" s="14">
        <f t="shared" si="3"/>
        <v>701.06</v>
      </c>
      <c r="H33" s="14">
        <v>0.02</v>
      </c>
      <c r="I33" s="14">
        <v>129.72200000000001</v>
      </c>
      <c r="J33" s="14">
        <v>0</v>
      </c>
      <c r="K33" s="14">
        <v>0.76</v>
      </c>
      <c r="L33" s="14">
        <f>SUM(L15:L21)</f>
        <v>169.16000000000003</v>
      </c>
      <c r="M33" s="14">
        <f>SUM(M15:M21)</f>
        <v>373.02</v>
      </c>
      <c r="N33" s="14">
        <v>3.44</v>
      </c>
      <c r="O33" s="15">
        <v>0.64</v>
      </c>
    </row>
    <row r="34" spans="1:15">
      <c r="A34" s="11">
        <v>3</v>
      </c>
      <c r="B34" s="79" t="s">
        <v>53</v>
      </c>
      <c r="C34" s="79"/>
      <c r="D34" s="14">
        <f>5.8+2</f>
        <v>7.8</v>
      </c>
      <c r="E34" s="14">
        <f>SUM(E23:E24)</f>
        <v>13.43</v>
      </c>
      <c r="F34" s="14">
        <f t="shared" ref="F34:G34" si="4">SUM(F23:F24)</f>
        <v>57.28</v>
      </c>
      <c r="G34" s="14">
        <f t="shared" si="4"/>
        <v>403</v>
      </c>
      <c r="H34" s="14">
        <v>0.08</v>
      </c>
      <c r="I34" s="14">
        <v>2.6520000000000001</v>
      </c>
      <c r="J34" s="14">
        <v>0.04</v>
      </c>
      <c r="K34" s="14">
        <v>0</v>
      </c>
      <c r="L34" s="14">
        <f>SUM(L23:L24)</f>
        <v>210.55</v>
      </c>
      <c r="M34" s="14">
        <f>SUM(M23:M24)</f>
        <v>243.49</v>
      </c>
      <c r="N34" s="14">
        <v>28</v>
      </c>
      <c r="O34" s="15">
        <v>0.2</v>
      </c>
    </row>
    <row r="35" spans="1:15" ht="15.75" thickBot="1">
      <c r="A35" s="20"/>
      <c r="B35" s="80" t="s">
        <v>75</v>
      </c>
      <c r="C35" s="80"/>
      <c r="D35" s="23">
        <f>SUM(D32:D34)</f>
        <v>53.08</v>
      </c>
      <c r="E35" s="23">
        <f t="shared" ref="E35:G35" si="5">SUM(E32:E34)</f>
        <v>49.199999999999996</v>
      </c>
      <c r="F35" s="23">
        <f t="shared" si="5"/>
        <v>245.70000000000002</v>
      </c>
      <c r="G35" s="23">
        <f t="shared" si="5"/>
        <v>1716.73</v>
      </c>
      <c r="H35" s="23">
        <v>0.34400000000000003</v>
      </c>
      <c r="I35" s="23">
        <v>140.21</v>
      </c>
      <c r="J35" s="23">
        <v>0.1</v>
      </c>
      <c r="K35" s="23">
        <v>50.503999999999998</v>
      </c>
      <c r="L35" s="23">
        <f>SUM(L32:L34)</f>
        <v>574.11000000000013</v>
      </c>
      <c r="M35" s="23">
        <f>SUM(M32:M34)</f>
        <v>871.34</v>
      </c>
      <c r="N35" s="23">
        <v>61.583999999999996</v>
      </c>
      <c r="O35" s="32">
        <v>4.032</v>
      </c>
    </row>
  </sheetData>
  <mergeCells count="16">
    <mergeCell ref="B34:C34"/>
    <mergeCell ref="B35:C35"/>
    <mergeCell ref="B31:C31"/>
    <mergeCell ref="B32:C32"/>
    <mergeCell ref="B33:C33"/>
    <mergeCell ref="B27:C28"/>
    <mergeCell ref="A30:L30"/>
    <mergeCell ref="G6:G7"/>
    <mergeCell ref="H6:K6"/>
    <mergeCell ref="L6:O6"/>
    <mergeCell ref="D6:F6"/>
    <mergeCell ref="A4:A5"/>
    <mergeCell ref="B4:B5"/>
    <mergeCell ref="A6:A7"/>
    <mergeCell ref="B6:B7"/>
    <mergeCell ref="C6:C7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5"/>
  <sheetViews>
    <sheetView topLeftCell="A7" workbookViewId="0">
      <selection activeCell="E20" sqref="E20"/>
    </sheetView>
  </sheetViews>
  <sheetFormatPr defaultRowHeight="15"/>
  <cols>
    <col min="1" max="1" width="13" customWidth="1"/>
    <col min="2" max="2" width="41.7109375" style="24" customWidth="1"/>
    <col min="3" max="3" width="10.7109375" style="3" customWidth="1"/>
    <col min="4" max="6" width="10.7109375" style="4" customWidth="1"/>
    <col min="7" max="7" width="17" style="4" customWidth="1"/>
    <col min="8" max="12" width="7.7109375" style="4" customWidth="1"/>
    <col min="13" max="15" width="9.140625" style="4"/>
  </cols>
  <sheetData>
    <row r="1" spans="1:15">
      <c r="A1" s="1" t="s">
        <v>0</v>
      </c>
      <c r="B1" s="2" t="s">
        <v>118</v>
      </c>
    </row>
    <row r="2" spans="1:15" s="2" customFormat="1">
      <c r="A2" s="5" t="s">
        <v>2</v>
      </c>
      <c r="B2" s="2" t="s">
        <v>3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2" customFormat="1">
      <c r="A3" s="6" t="s">
        <v>4</v>
      </c>
      <c r="B3" t="s">
        <v>5</v>
      </c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>
      <c r="A4" s="62" t="s">
        <v>6</v>
      </c>
      <c r="B4" s="64" t="s">
        <v>7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2" customFormat="1" ht="15.75" thickBot="1">
      <c r="A5" s="63"/>
      <c r="B5" s="65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7" customFormat="1" ht="33" customHeight="1">
      <c r="A6" s="66" t="s">
        <v>8</v>
      </c>
      <c r="B6" s="68" t="s">
        <v>9</v>
      </c>
      <c r="C6" s="70" t="s">
        <v>10</v>
      </c>
      <c r="D6" s="72" t="s">
        <v>11</v>
      </c>
      <c r="E6" s="72"/>
      <c r="F6" s="72"/>
      <c r="G6" s="72" t="s">
        <v>12</v>
      </c>
      <c r="H6" s="72" t="s">
        <v>13</v>
      </c>
      <c r="I6" s="72"/>
      <c r="J6" s="72"/>
      <c r="K6" s="72"/>
      <c r="L6" s="72" t="s">
        <v>14</v>
      </c>
      <c r="M6" s="72"/>
      <c r="N6" s="72"/>
      <c r="O6" s="73"/>
    </row>
    <row r="7" spans="1:15" s="10" customFormat="1" ht="12.75">
      <c r="A7" s="67"/>
      <c r="B7" s="69"/>
      <c r="C7" s="71"/>
      <c r="D7" s="8" t="s">
        <v>15</v>
      </c>
      <c r="E7" s="8" t="s">
        <v>16</v>
      </c>
      <c r="F7" s="8" t="s">
        <v>17</v>
      </c>
      <c r="G7" s="81"/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9" t="s">
        <v>25</v>
      </c>
    </row>
    <row r="8" spans="1:15">
      <c r="A8" s="11"/>
      <c r="B8" s="12" t="s">
        <v>26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15" ht="45">
      <c r="A9" s="11" t="s">
        <v>119</v>
      </c>
      <c r="B9" s="60" t="s">
        <v>313</v>
      </c>
      <c r="C9" s="13" t="s">
        <v>29</v>
      </c>
      <c r="D9" s="14">
        <v>8.2200000000000006</v>
      </c>
      <c r="E9" s="14">
        <v>10.54</v>
      </c>
      <c r="F9" s="14">
        <v>44.9</v>
      </c>
      <c r="G9" s="14">
        <v>297.14</v>
      </c>
      <c r="H9" s="14">
        <v>0</v>
      </c>
      <c r="I9" s="14">
        <v>0.92</v>
      </c>
      <c r="J9" s="14">
        <v>54.8</v>
      </c>
      <c r="K9" s="14">
        <v>0</v>
      </c>
      <c r="L9" s="14">
        <v>147.07</v>
      </c>
      <c r="M9" s="14">
        <v>221.3</v>
      </c>
      <c r="N9" s="14">
        <v>44.33</v>
      </c>
      <c r="O9" s="15">
        <v>0</v>
      </c>
    </row>
    <row r="10" spans="1:15">
      <c r="A10" s="11" t="s">
        <v>79</v>
      </c>
      <c r="B10" s="16" t="s">
        <v>80</v>
      </c>
      <c r="C10" s="13">
        <v>20</v>
      </c>
      <c r="D10" s="14">
        <v>6.96</v>
      </c>
      <c r="E10" s="14">
        <v>8.85</v>
      </c>
      <c r="F10" s="14">
        <v>0</v>
      </c>
      <c r="G10" s="14">
        <v>108</v>
      </c>
      <c r="H10" s="14">
        <v>0</v>
      </c>
      <c r="I10" s="14">
        <v>0.21</v>
      </c>
      <c r="J10" s="14">
        <v>0</v>
      </c>
      <c r="K10" s="14">
        <v>0</v>
      </c>
      <c r="L10" s="14">
        <v>264</v>
      </c>
      <c r="M10" s="14">
        <v>150</v>
      </c>
      <c r="N10" s="14">
        <v>1.4</v>
      </c>
      <c r="O10" s="15">
        <v>0</v>
      </c>
    </row>
    <row r="11" spans="1:15">
      <c r="A11" s="11" t="s">
        <v>32</v>
      </c>
      <c r="B11" s="16" t="s">
        <v>33</v>
      </c>
      <c r="C11" s="13">
        <v>200</v>
      </c>
      <c r="D11" s="14">
        <v>0.13</v>
      </c>
      <c r="E11" s="14">
        <v>0.02</v>
      </c>
      <c r="F11" s="14">
        <v>22.44</v>
      </c>
      <c r="G11" s="14">
        <v>62</v>
      </c>
      <c r="H11" s="14">
        <v>0</v>
      </c>
      <c r="I11" s="14">
        <v>2.819</v>
      </c>
      <c r="J11" s="14">
        <v>0</v>
      </c>
      <c r="K11" s="14">
        <v>0</v>
      </c>
      <c r="L11" s="14">
        <v>14.208</v>
      </c>
      <c r="M11" s="14">
        <v>4.3959999999999999</v>
      </c>
      <c r="N11" s="14">
        <v>2.3980000000000001</v>
      </c>
      <c r="O11" s="15">
        <v>0.35499999999999998</v>
      </c>
    </row>
    <row r="12" spans="1:15">
      <c r="A12" s="11" t="s">
        <v>120</v>
      </c>
      <c r="B12" s="16" t="s">
        <v>121</v>
      </c>
      <c r="C12" s="13" t="s">
        <v>122</v>
      </c>
      <c r="D12" s="14">
        <v>0.08</v>
      </c>
      <c r="E12" s="14">
        <v>7.25</v>
      </c>
      <c r="F12" s="14">
        <v>0.13</v>
      </c>
      <c r="G12" s="14">
        <v>66</v>
      </c>
      <c r="H12" s="14">
        <v>0</v>
      </c>
      <c r="I12" s="14">
        <v>0</v>
      </c>
      <c r="J12" s="14">
        <v>0.04</v>
      </c>
      <c r="K12" s="14">
        <v>0.11</v>
      </c>
      <c r="L12" s="14">
        <v>2.4</v>
      </c>
      <c r="M12" s="14">
        <v>3</v>
      </c>
      <c r="N12" s="14">
        <v>0</v>
      </c>
      <c r="O12" s="15">
        <v>0.02</v>
      </c>
    </row>
    <row r="13" spans="1:15">
      <c r="A13" s="11" t="s">
        <v>37</v>
      </c>
      <c r="B13" s="16" t="s">
        <v>38</v>
      </c>
      <c r="C13" s="13" t="s">
        <v>39</v>
      </c>
      <c r="D13" s="14">
        <v>3.16</v>
      </c>
      <c r="E13" s="14">
        <v>0.4</v>
      </c>
      <c r="F13" s="14">
        <v>15.2</v>
      </c>
      <c r="G13" s="14">
        <v>92.42</v>
      </c>
      <c r="H13" s="14">
        <v>0</v>
      </c>
      <c r="I13" s="14">
        <v>0</v>
      </c>
      <c r="J13" s="14">
        <v>0</v>
      </c>
      <c r="K13" s="14">
        <v>0</v>
      </c>
      <c r="L13" s="14">
        <v>7.8</v>
      </c>
      <c r="M13" s="14">
        <v>24.9</v>
      </c>
      <c r="N13" s="14">
        <v>0</v>
      </c>
      <c r="O13" s="15">
        <v>0</v>
      </c>
    </row>
    <row r="14" spans="1:15">
      <c r="A14" s="11"/>
      <c r="B14" s="12" t="s">
        <v>40</v>
      </c>
      <c r="C14" s="1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</row>
    <row r="15" spans="1:15">
      <c r="A15" s="11" t="s">
        <v>123</v>
      </c>
      <c r="B15" s="16" t="s">
        <v>124</v>
      </c>
      <c r="C15" s="13">
        <v>60</v>
      </c>
      <c r="D15" s="14">
        <v>1.71</v>
      </c>
      <c r="E15" s="14">
        <v>5</v>
      </c>
      <c r="F15" s="14">
        <v>8.4600000000000009</v>
      </c>
      <c r="G15" s="14">
        <v>85.7</v>
      </c>
      <c r="H15" s="14">
        <v>0.02</v>
      </c>
      <c r="I15" s="14">
        <v>19.809999999999999</v>
      </c>
      <c r="J15" s="14">
        <v>0</v>
      </c>
      <c r="K15" s="14">
        <v>15.4</v>
      </c>
      <c r="L15" s="14">
        <v>52.24</v>
      </c>
      <c r="M15" s="14">
        <v>33.950000000000003</v>
      </c>
      <c r="N15" s="14">
        <v>16.010000000000002</v>
      </c>
      <c r="O15" s="15">
        <v>0.67</v>
      </c>
    </row>
    <row r="16" spans="1:15">
      <c r="A16" s="11" t="s">
        <v>125</v>
      </c>
      <c r="B16" s="16" t="s">
        <v>126</v>
      </c>
      <c r="C16" s="13" t="s">
        <v>29</v>
      </c>
      <c r="D16" s="14">
        <v>4.4000000000000004</v>
      </c>
      <c r="E16" s="14">
        <v>4.22</v>
      </c>
      <c r="F16" s="14">
        <v>13.22</v>
      </c>
      <c r="G16" s="14">
        <v>118.6</v>
      </c>
      <c r="H16" s="14">
        <v>0</v>
      </c>
      <c r="I16" s="14">
        <v>4.66</v>
      </c>
      <c r="J16" s="14">
        <v>0</v>
      </c>
      <c r="K16" s="14">
        <v>0</v>
      </c>
      <c r="L16" s="14">
        <v>34.14</v>
      </c>
      <c r="M16" s="14">
        <v>70.48</v>
      </c>
      <c r="N16" s="14">
        <v>28.46</v>
      </c>
      <c r="O16" s="15">
        <v>0</v>
      </c>
    </row>
    <row r="17" spans="1:15">
      <c r="A17" s="11" t="s">
        <v>127</v>
      </c>
      <c r="B17" s="16" t="s">
        <v>128</v>
      </c>
      <c r="C17" s="13" t="s">
        <v>89</v>
      </c>
      <c r="D17" s="14">
        <v>8.33</v>
      </c>
      <c r="E17" s="14">
        <v>22.91</v>
      </c>
      <c r="F17" s="14">
        <v>1.76</v>
      </c>
      <c r="G17" s="14">
        <v>190.56</v>
      </c>
      <c r="H17" s="14">
        <v>0</v>
      </c>
      <c r="I17" s="14">
        <v>0.80800000000000005</v>
      </c>
      <c r="J17" s="14">
        <v>0</v>
      </c>
      <c r="K17" s="14">
        <v>0</v>
      </c>
      <c r="L17" s="14">
        <v>11</v>
      </c>
      <c r="M17" s="14">
        <v>88.21</v>
      </c>
      <c r="N17" s="14">
        <v>22.39</v>
      </c>
      <c r="O17" s="15">
        <v>0</v>
      </c>
    </row>
    <row r="18" spans="1:15">
      <c r="A18" s="11" t="s">
        <v>129</v>
      </c>
      <c r="B18" s="16" t="s">
        <v>130</v>
      </c>
      <c r="C18" s="13" t="s">
        <v>49</v>
      </c>
      <c r="D18" s="14">
        <v>8.6</v>
      </c>
      <c r="E18" s="14">
        <v>6.09</v>
      </c>
      <c r="F18" s="14">
        <v>38.64</v>
      </c>
      <c r="G18" s="14">
        <v>243.75</v>
      </c>
      <c r="H18" s="14">
        <v>0</v>
      </c>
      <c r="I18" s="14">
        <v>0</v>
      </c>
      <c r="J18" s="14">
        <v>0</v>
      </c>
      <c r="K18" s="14">
        <v>0</v>
      </c>
      <c r="L18" s="14">
        <v>14.82</v>
      </c>
      <c r="M18" s="14">
        <v>203.92</v>
      </c>
      <c r="N18" s="14">
        <v>0</v>
      </c>
      <c r="O18" s="15">
        <v>0</v>
      </c>
    </row>
    <row r="19" spans="1:15" ht="15" customHeight="1">
      <c r="A19" s="11" t="s">
        <v>131</v>
      </c>
      <c r="B19" s="16" t="s">
        <v>132</v>
      </c>
      <c r="C19" s="13" t="s">
        <v>29</v>
      </c>
      <c r="D19" s="14">
        <v>0.08</v>
      </c>
      <c r="E19" s="14">
        <v>0.04</v>
      </c>
      <c r="F19" s="14">
        <v>23.04</v>
      </c>
      <c r="G19" s="14">
        <v>111.6</v>
      </c>
      <c r="H19" s="14">
        <v>0</v>
      </c>
      <c r="I19" s="14">
        <v>1.8</v>
      </c>
      <c r="J19" s="14">
        <v>0</v>
      </c>
      <c r="K19" s="14">
        <v>0.2</v>
      </c>
      <c r="L19" s="14">
        <v>10.1</v>
      </c>
      <c r="M19" s="14">
        <v>5.4</v>
      </c>
      <c r="N19" s="14">
        <v>2.34</v>
      </c>
      <c r="O19" s="15">
        <v>0.06</v>
      </c>
    </row>
    <row r="20" spans="1:15">
      <c r="A20" s="11" t="s">
        <v>37</v>
      </c>
      <c r="B20" s="16" t="s">
        <v>38</v>
      </c>
      <c r="C20" s="13" t="s">
        <v>39</v>
      </c>
      <c r="D20" s="14">
        <v>3.16</v>
      </c>
      <c r="E20" s="14">
        <v>0.4</v>
      </c>
      <c r="F20" s="14">
        <v>15.2</v>
      </c>
      <c r="G20" s="14">
        <v>92.42</v>
      </c>
      <c r="H20" s="14">
        <v>0</v>
      </c>
      <c r="I20" s="14">
        <v>0</v>
      </c>
      <c r="J20" s="14">
        <v>0</v>
      </c>
      <c r="K20" s="14">
        <v>0</v>
      </c>
      <c r="L20" s="14">
        <v>7.8</v>
      </c>
      <c r="M20" s="14">
        <v>24.9</v>
      </c>
      <c r="N20" s="14">
        <v>0</v>
      </c>
      <c r="O20" s="15">
        <v>0</v>
      </c>
    </row>
    <row r="21" spans="1:15">
      <c r="A21" s="11" t="s">
        <v>37</v>
      </c>
      <c r="B21" s="16" t="s">
        <v>52</v>
      </c>
      <c r="C21" s="13" t="s">
        <v>39</v>
      </c>
      <c r="D21" s="14">
        <v>2.2400000000000002</v>
      </c>
      <c r="E21" s="14">
        <v>0.44</v>
      </c>
      <c r="F21" s="14">
        <v>15.08</v>
      </c>
      <c r="G21" s="14">
        <v>90.76</v>
      </c>
      <c r="H21" s="14">
        <v>0</v>
      </c>
      <c r="I21" s="14">
        <v>0</v>
      </c>
      <c r="J21" s="14">
        <v>0</v>
      </c>
      <c r="K21" s="14">
        <v>0</v>
      </c>
      <c r="L21" s="14">
        <v>6.8</v>
      </c>
      <c r="M21" s="14">
        <v>24</v>
      </c>
      <c r="N21" s="14">
        <v>0</v>
      </c>
      <c r="O21" s="15">
        <v>0</v>
      </c>
    </row>
    <row r="22" spans="1:15">
      <c r="A22" s="11"/>
      <c r="B22" s="12" t="s">
        <v>53</v>
      </c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</row>
    <row r="23" spans="1:15">
      <c r="A23" s="11" t="s">
        <v>133</v>
      </c>
      <c r="B23" s="16" t="s">
        <v>134</v>
      </c>
      <c r="C23" s="13">
        <v>25</v>
      </c>
      <c r="D23" s="14">
        <v>0.7</v>
      </c>
      <c r="E23" s="14">
        <v>6.5</v>
      </c>
      <c r="F23" s="14">
        <v>13.7</v>
      </c>
      <c r="G23" s="14">
        <v>115.8</v>
      </c>
      <c r="H23" s="14">
        <v>7.1999999999999995E-2</v>
      </c>
      <c r="I23" s="14">
        <v>8.0000000000000002E-3</v>
      </c>
      <c r="J23" s="14">
        <v>4.8000000000000001E-2</v>
      </c>
      <c r="K23" s="14">
        <v>0.88</v>
      </c>
      <c r="L23" s="14">
        <v>13.68</v>
      </c>
      <c r="M23" s="14">
        <v>48.56</v>
      </c>
      <c r="N23" s="14">
        <v>16.48</v>
      </c>
      <c r="O23" s="15">
        <v>0.97599999999999998</v>
      </c>
    </row>
    <row r="24" spans="1:15">
      <c r="A24" s="11" t="s">
        <v>37</v>
      </c>
      <c r="B24" s="16" t="s">
        <v>135</v>
      </c>
      <c r="C24" s="13" t="s">
        <v>29</v>
      </c>
      <c r="D24" s="14">
        <v>8.1999999999999993</v>
      </c>
      <c r="E24" s="14">
        <v>3</v>
      </c>
      <c r="F24" s="14">
        <v>11.8</v>
      </c>
      <c r="G24" s="14">
        <v>107</v>
      </c>
      <c r="H24" s="14">
        <v>0</v>
      </c>
      <c r="I24" s="14">
        <v>1.2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5">
        <v>0</v>
      </c>
    </row>
    <row r="25" spans="1:15" s="19" customFormat="1" ht="13.5" thickBot="1">
      <c r="A25" s="20"/>
      <c r="B25" s="21" t="s">
        <v>57</v>
      </c>
      <c r="C25" s="22"/>
      <c r="D25" s="23">
        <f>D35</f>
        <v>55.969999999999992</v>
      </c>
      <c r="E25" s="23">
        <f t="shared" ref="E25:O25" si="0">E35</f>
        <v>75.66</v>
      </c>
      <c r="F25" s="23">
        <f t="shared" si="0"/>
        <v>223.57</v>
      </c>
      <c r="G25" s="23">
        <f t="shared" si="0"/>
        <v>1781.7499999999998</v>
      </c>
      <c r="H25" s="23">
        <f t="shared" si="0"/>
        <v>9.1999999999999998E-2</v>
      </c>
      <c r="I25" s="23">
        <f t="shared" si="0"/>
        <v>32.234999999999999</v>
      </c>
      <c r="J25" s="23">
        <f t="shared" si="0"/>
        <v>54.887999999999998</v>
      </c>
      <c r="K25" s="23">
        <f t="shared" si="0"/>
        <v>16.59</v>
      </c>
      <c r="L25" s="23">
        <f t="shared" si="0"/>
        <v>586.05799999999999</v>
      </c>
      <c r="M25" s="23">
        <f t="shared" si="0"/>
        <v>903.01599999999985</v>
      </c>
      <c r="N25" s="23">
        <f t="shared" si="0"/>
        <v>133.80799999999999</v>
      </c>
      <c r="O25" s="23">
        <f t="shared" si="0"/>
        <v>2.081</v>
      </c>
    </row>
    <row r="26" spans="1:15" ht="15.75" thickBot="1"/>
    <row r="27" spans="1:15" s="7" customFormat="1" ht="30" customHeight="1">
      <c r="B27" s="74" t="s">
        <v>58</v>
      </c>
      <c r="C27" s="68"/>
      <c r="D27" s="25" t="s">
        <v>59</v>
      </c>
      <c r="E27" s="25" t="s">
        <v>60</v>
      </c>
      <c r="F27" s="25" t="s">
        <v>61</v>
      </c>
      <c r="G27" s="25" t="s">
        <v>62</v>
      </c>
      <c r="H27" s="25" t="s">
        <v>63</v>
      </c>
      <c r="I27" s="25" t="s">
        <v>64</v>
      </c>
      <c r="J27" s="25" t="s">
        <v>65</v>
      </c>
      <c r="K27" s="25" t="s">
        <v>66</v>
      </c>
      <c r="L27" s="25" t="s">
        <v>67</v>
      </c>
      <c r="M27" s="25" t="s">
        <v>68</v>
      </c>
      <c r="N27" s="25" t="s">
        <v>69</v>
      </c>
      <c r="O27" s="26" t="s">
        <v>70</v>
      </c>
    </row>
    <row r="28" spans="1:15" s="27" customFormat="1" ht="13.5" thickBot="1">
      <c r="B28" s="75"/>
      <c r="C28" s="76"/>
      <c r="D28" s="39">
        <f>D35</f>
        <v>55.969999999999992</v>
      </c>
      <c r="E28" s="39">
        <f t="shared" ref="E28:O28" si="1">E35</f>
        <v>75.66</v>
      </c>
      <c r="F28" s="39">
        <f t="shared" si="1"/>
        <v>223.57</v>
      </c>
      <c r="G28" s="39">
        <f t="shared" si="1"/>
        <v>1781.7499999999998</v>
      </c>
      <c r="H28" s="39">
        <f t="shared" si="1"/>
        <v>9.1999999999999998E-2</v>
      </c>
      <c r="I28" s="39">
        <f t="shared" si="1"/>
        <v>32.234999999999999</v>
      </c>
      <c r="J28" s="39">
        <f t="shared" si="1"/>
        <v>54.887999999999998</v>
      </c>
      <c r="K28" s="39">
        <f t="shared" si="1"/>
        <v>16.59</v>
      </c>
      <c r="L28" s="39">
        <f t="shared" si="1"/>
        <v>586.05799999999999</v>
      </c>
      <c r="M28" s="39">
        <f t="shared" si="1"/>
        <v>903.01599999999985</v>
      </c>
      <c r="N28" s="39">
        <f t="shared" si="1"/>
        <v>133.80799999999999</v>
      </c>
      <c r="O28" s="39">
        <f t="shared" si="1"/>
        <v>2.081</v>
      </c>
    </row>
    <row r="29" spans="1:15" ht="15.75" thickBot="1"/>
    <row r="30" spans="1:15">
      <c r="A30" s="77" t="s">
        <v>71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28"/>
      <c r="N30" s="28"/>
      <c r="O30" s="29"/>
    </row>
    <row r="31" spans="1:15" ht="25.5">
      <c r="A31" s="30" t="s">
        <v>72</v>
      </c>
      <c r="B31" s="69" t="s">
        <v>73</v>
      </c>
      <c r="C31" s="69"/>
      <c r="D31" s="8" t="s">
        <v>59</v>
      </c>
      <c r="E31" s="8" t="s">
        <v>60</v>
      </c>
      <c r="F31" s="8" t="s">
        <v>61</v>
      </c>
      <c r="G31" s="8" t="s">
        <v>12</v>
      </c>
      <c r="H31" s="8" t="s">
        <v>74</v>
      </c>
      <c r="I31" s="8" t="s">
        <v>64</v>
      </c>
      <c r="J31" s="8" t="s">
        <v>65</v>
      </c>
      <c r="K31" s="8" t="s">
        <v>66</v>
      </c>
      <c r="L31" s="8" t="s">
        <v>67</v>
      </c>
      <c r="M31" s="8" t="s">
        <v>68</v>
      </c>
      <c r="N31" s="8" t="s">
        <v>69</v>
      </c>
      <c r="O31" s="9" t="s">
        <v>70</v>
      </c>
    </row>
    <row r="32" spans="1:15">
      <c r="A32" s="11">
        <v>1</v>
      </c>
      <c r="B32" s="79" t="s">
        <v>26</v>
      </c>
      <c r="C32" s="79"/>
      <c r="D32" s="14">
        <f>SUM(D9:D13)</f>
        <v>18.55</v>
      </c>
      <c r="E32" s="14">
        <f t="shared" ref="E32:G32" si="2">SUM(E9:E13)</f>
        <v>27.06</v>
      </c>
      <c r="F32" s="14">
        <f t="shared" si="2"/>
        <v>82.67</v>
      </c>
      <c r="G32" s="14">
        <f t="shared" si="2"/>
        <v>625.55999999999995</v>
      </c>
      <c r="H32" s="14">
        <f>SUM(H9:H13)</f>
        <v>0</v>
      </c>
      <c r="I32" s="14">
        <f t="shared" ref="I32:N32" si="3">SUM(I9:I13)</f>
        <v>3.9489999999999998</v>
      </c>
      <c r="J32" s="14">
        <f t="shared" si="3"/>
        <v>54.839999999999996</v>
      </c>
      <c r="K32" s="14">
        <f t="shared" si="3"/>
        <v>0.11</v>
      </c>
      <c r="L32" s="14">
        <f t="shared" si="3"/>
        <v>435.47800000000001</v>
      </c>
      <c r="M32" s="14">
        <f t="shared" si="3"/>
        <v>403.596</v>
      </c>
      <c r="N32" s="14">
        <f t="shared" si="3"/>
        <v>48.128</v>
      </c>
      <c r="O32" s="14">
        <f>SUM(O9:O13)</f>
        <v>0.375</v>
      </c>
    </row>
    <row r="33" spans="1:15">
      <c r="A33" s="11">
        <v>2</v>
      </c>
      <c r="B33" s="79" t="s">
        <v>40</v>
      </c>
      <c r="C33" s="79"/>
      <c r="D33" s="14">
        <f>SUM(D15:D21)</f>
        <v>28.519999999999996</v>
      </c>
      <c r="E33" s="14">
        <f t="shared" ref="E33:G33" si="4">SUM(E15:E21)</f>
        <v>39.099999999999994</v>
      </c>
      <c r="F33" s="14">
        <f t="shared" si="4"/>
        <v>115.4</v>
      </c>
      <c r="G33" s="14">
        <f t="shared" si="4"/>
        <v>933.39</v>
      </c>
      <c r="H33" s="14">
        <f>SUM(H15:H21)</f>
        <v>0.02</v>
      </c>
      <c r="I33" s="14">
        <f t="shared" ref="I33:O33" si="5">SUM(I15:I21)</f>
        <v>27.077999999999999</v>
      </c>
      <c r="J33" s="14">
        <f t="shared" si="5"/>
        <v>0</v>
      </c>
      <c r="K33" s="14">
        <f t="shared" si="5"/>
        <v>15.6</v>
      </c>
      <c r="L33" s="14">
        <f t="shared" si="5"/>
        <v>136.9</v>
      </c>
      <c r="M33" s="14">
        <f t="shared" si="5"/>
        <v>450.8599999999999</v>
      </c>
      <c r="N33" s="14">
        <f t="shared" si="5"/>
        <v>69.2</v>
      </c>
      <c r="O33" s="14">
        <f t="shared" si="5"/>
        <v>0.73</v>
      </c>
    </row>
    <row r="34" spans="1:15">
      <c r="A34" s="11">
        <v>3</v>
      </c>
      <c r="B34" s="79" t="s">
        <v>53</v>
      </c>
      <c r="C34" s="79"/>
      <c r="D34" s="14">
        <f t="shared" ref="D34:O34" si="6">SUM(D23:D24)</f>
        <v>8.8999999999999986</v>
      </c>
      <c r="E34" s="14">
        <f t="shared" si="6"/>
        <v>9.5</v>
      </c>
      <c r="F34" s="14">
        <f t="shared" si="6"/>
        <v>25.5</v>
      </c>
      <c r="G34" s="14">
        <f t="shared" si="6"/>
        <v>222.8</v>
      </c>
      <c r="H34" s="14">
        <f t="shared" si="6"/>
        <v>7.1999999999999995E-2</v>
      </c>
      <c r="I34" s="14">
        <f t="shared" si="6"/>
        <v>1.208</v>
      </c>
      <c r="J34" s="14">
        <f t="shared" si="6"/>
        <v>4.8000000000000001E-2</v>
      </c>
      <c r="K34" s="14">
        <f t="shared" si="6"/>
        <v>0.88</v>
      </c>
      <c r="L34" s="14">
        <f t="shared" si="6"/>
        <v>13.68</v>
      </c>
      <c r="M34" s="14">
        <f t="shared" si="6"/>
        <v>48.56</v>
      </c>
      <c r="N34" s="14">
        <f t="shared" si="6"/>
        <v>16.48</v>
      </c>
      <c r="O34" s="14">
        <f t="shared" si="6"/>
        <v>0.97599999999999998</v>
      </c>
    </row>
    <row r="35" spans="1:15" ht="15.75" thickBot="1">
      <c r="A35" s="20"/>
      <c r="B35" s="80" t="s">
        <v>75</v>
      </c>
      <c r="C35" s="80"/>
      <c r="D35" s="23">
        <f>SUM(D32:D34)</f>
        <v>55.969999999999992</v>
      </c>
      <c r="E35" s="23">
        <f t="shared" ref="E35:G35" si="7">SUM(E32:E34)</f>
        <v>75.66</v>
      </c>
      <c r="F35" s="23">
        <f t="shared" si="7"/>
        <v>223.57</v>
      </c>
      <c r="G35" s="23">
        <f t="shared" si="7"/>
        <v>1781.7499999999998</v>
      </c>
      <c r="H35" s="23">
        <f>SUM(H32:H34)</f>
        <v>9.1999999999999998E-2</v>
      </c>
      <c r="I35" s="23">
        <f t="shared" ref="I35:O35" si="8">SUM(I32:I34)</f>
        <v>32.234999999999999</v>
      </c>
      <c r="J35" s="23">
        <f t="shared" si="8"/>
        <v>54.887999999999998</v>
      </c>
      <c r="K35" s="23">
        <f t="shared" si="8"/>
        <v>16.59</v>
      </c>
      <c r="L35" s="23">
        <f t="shared" si="8"/>
        <v>586.05799999999999</v>
      </c>
      <c r="M35" s="23">
        <f t="shared" si="8"/>
        <v>903.01599999999985</v>
      </c>
      <c r="N35" s="23">
        <f t="shared" si="8"/>
        <v>133.80799999999999</v>
      </c>
      <c r="O35" s="23">
        <f t="shared" si="8"/>
        <v>2.081</v>
      </c>
    </row>
  </sheetData>
  <mergeCells count="16">
    <mergeCell ref="B32:C32"/>
    <mergeCell ref="B33:C33"/>
    <mergeCell ref="B34:C34"/>
    <mergeCell ref="B35:C35"/>
    <mergeCell ref="G6:G7"/>
    <mergeCell ref="H6:K6"/>
    <mergeCell ref="L6:O6"/>
    <mergeCell ref="B27:C28"/>
    <mergeCell ref="A30:L30"/>
    <mergeCell ref="B31:C31"/>
    <mergeCell ref="D6:F6"/>
    <mergeCell ref="A4:A5"/>
    <mergeCell ref="B4:B5"/>
    <mergeCell ref="A6:A7"/>
    <mergeCell ref="B6:B7"/>
    <mergeCell ref="C6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4"/>
  <sheetViews>
    <sheetView tabSelected="1" topLeftCell="A4" workbookViewId="0">
      <selection activeCell="A18" sqref="A18:XFD18"/>
    </sheetView>
  </sheetViews>
  <sheetFormatPr defaultRowHeight="15"/>
  <cols>
    <col min="1" max="1" width="13" customWidth="1"/>
    <col min="2" max="2" width="48.7109375" style="24" customWidth="1"/>
    <col min="3" max="3" width="10.7109375" style="3" customWidth="1"/>
    <col min="4" max="6" width="10.7109375" style="4" customWidth="1"/>
    <col min="7" max="7" width="17" style="4" customWidth="1"/>
    <col min="8" max="12" width="7.7109375" style="4" customWidth="1"/>
    <col min="13" max="15" width="9.140625" style="4"/>
  </cols>
  <sheetData>
    <row r="1" spans="1:15">
      <c r="A1" s="1" t="s">
        <v>0</v>
      </c>
      <c r="B1" s="2" t="s">
        <v>136</v>
      </c>
    </row>
    <row r="2" spans="1:15" s="2" customFormat="1">
      <c r="A2" s="5" t="s">
        <v>2</v>
      </c>
      <c r="B2" s="2" t="s">
        <v>3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2" customFormat="1">
      <c r="A3" s="6" t="s">
        <v>4</v>
      </c>
      <c r="B3" t="s">
        <v>5</v>
      </c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>
      <c r="A4" s="62" t="s">
        <v>6</v>
      </c>
      <c r="B4" s="64" t="s">
        <v>7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2" customFormat="1" ht="15.75" thickBot="1">
      <c r="A5" s="63"/>
      <c r="B5" s="65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7" customFormat="1" ht="33" customHeight="1">
      <c r="A6" s="66" t="s">
        <v>8</v>
      </c>
      <c r="B6" s="68" t="s">
        <v>9</v>
      </c>
      <c r="C6" s="70" t="s">
        <v>10</v>
      </c>
      <c r="D6" s="72" t="s">
        <v>11</v>
      </c>
      <c r="E6" s="72"/>
      <c r="F6" s="72"/>
      <c r="G6" s="72" t="s">
        <v>12</v>
      </c>
      <c r="H6" s="72" t="s">
        <v>13</v>
      </c>
      <c r="I6" s="72"/>
      <c r="J6" s="72"/>
      <c r="K6" s="72"/>
      <c r="L6" s="72" t="s">
        <v>14</v>
      </c>
      <c r="M6" s="72"/>
      <c r="N6" s="72"/>
      <c r="O6" s="73"/>
    </row>
    <row r="7" spans="1:15" s="10" customFormat="1" ht="12.75">
      <c r="A7" s="67"/>
      <c r="B7" s="69"/>
      <c r="C7" s="71"/>
      <c r="D7" s="8" t="s">
        <v>15</v>
      </c>
      <c r="E7" s="8" t="s">
        <v>16</v>
      </c>
      <c r="F7" s="8" t="s">
        <v>17</v>
      </c>
      <c r="G7" s="81"/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9" t="s">
        <v>25</v>
      </c>
    </row>
    <row r="8" spans="1:15">
      <c r="A8" s="11"/>
      <c r="B8" s="12" t="s">
        <v>26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15">
      <c r="A9" s="11" t="s">
        <v>245</v>
      </c>
      <c r="B9" s="60" t="s">
        <v>246</v>
      </c>
      <c r="C9" s="13" t="s">
        <v>49</v>
      </c>
      <c r="D9" s="14">
        <v>10.15</v>
      </c>
      <c r="E9" s="14">
        <v>11.94</v>
      </c>
      <c r="F9" s="14">
        <v>25.59</v>
      </c>
      <c r="G9" s="14">
        <v>250.8</v>
      </c>
      <c r="H9" s="14">
        <v>0</v>
      </c>
      <c r="I9" s="14">
        <v>0.16500000000000001</v>
      </c>
      <c r="J9" s="14">
        <v>0</v>
      </c>
      <c r="K9" s="14">
        <v>0</v>
      </c>
      <c r="L9" s="14">
        <v>114.21</v>
      </c>
      <c r="M9" s="14">
        <v>151.56</v>
      </c>
      <c r="N9" s="14">
        <v>0</v>
      </c>
      <c r="O9" s="15">
        <v>0</v>
      </c>
    </row>
    <row r="10" spans="1:15">
      <c r="A10" s="17" t="s">
        <v>30</v>
      </c>
      <c r="B10" s="60" t="s">
        <v>31</v>
      </c>
      <c r="C10" s="13">
        <v>60</v>
      </c>
      <c r="D10" s="14">
        <v>0.82</v>
      </c>
      <c r="E10" s="14">
        <v>2.16</v>
      </c>
      <c r="F10" s="14">
        <v>4.3600000000000003</v>
      </c>
      <c r="G10" s="14">
        <v>40.14</v>
      </c>
      <c r="H10" s="14">
        <v>0</v>
      </c>
      <c r="I10" s="14">
        <v>1.4039999999999999</v>
      </c>
      <c r="J10" s="14">
        <v>0</v>
      </c>
      <c r="K10" s="14">
        <v>0</v>
      </c>
      <c r="L10" s="14">
        <v>27.2</v>
      </c>
      <c r="M10" s="14">
        <v>16.7</v>
      </c>
      <c r="N10" s="14">
        <v>0</v>
      </c>
      <c r="O10" s="15">
        <v>0</v>
      </c>
    </row>
    <row r="11" spans="1:15" ht="13.5" customHeight="1">
      <c r="A11" s="11" t="s">
        <v>34</v>
      </c>
      <c r="B11" s="60" t="s">
        <v>152</v>
      </c>
      <c r="C11" s="13" t="s">
        <v>36</v>
      </c>
      <c r="D11" s="14">
        <v>0.4</v>
      </c>
      <c r="E11" s="14">
        <v>0.4</v>
      </c>
      <c r="F11" s="14">
        <v>9.8000000000000007</v>
      </c>
      <c r="G11" s="14">
        <v>47</v>
      </c>
      <c r="H11" s="14">
        <v>0.03</v>
      </c>
      <c r="I11" s="14">
        <v>10</v>
      </c>
      <c r="J11" s="14">
        <v>0</v>
      </c>
      <c r="K11" s="14">
        <v>0.2</v>
      </c>
      <c r="L11" s="14">
        <v>16</v>
      </c>
      <c r="M11" s="14">
        <v>11</v>
      </c>
      <c r="N11" s="14">
        <v>9</v>
      </c>
      <c r="O11" s="15">
        <v>2.2000000000000002</v>
      </c>
    </row>
    <row r="12" spans="1:15">
      <c r="A12" s="11" t="s">
        <v>37</v>
      </c>
      <c r="B12" s="16" t="s">
        <v>38</v>
      </c>
      <c r="C12" s="13" t="s">
        <v>39</v>
      </c>
      <c r="D12" s="14">
        <v>3.16</v>
      </c>
      <c r="E12" s="14">
        <v>0.4</v>
      </c>
      <c r="F12" s="14">
        <v>15.2</v>
      </c>
      <c r="G12" s="14">
        <v>92.42</v>
      </c>
      <c r="H12" s="14">
        <v>0</v>
      </c>
      <c r="I12" s="14">
        <v>0</v>
      </c>
      <c r="J12" s="14">
        <v>0</v>
      </c>
      <c r="K12" s="14">
        <v>0</v>
      </c>
      <c r="L12" s="14">
        <v>7.8</v>
      </c>
      <c r="M12" s="14">
        <v>24.9</v>
      </c>
      <c r="N12" s="14">
        <v>0</v>
      </c>
      <c r="O12" s="15">
        <v>0</v>
      </c>
    </row>
    <row r="13" spans="1:15">
      <c r="A13" s="17">
        <v>1011</v>
      </c>
      <c r="B13" s="16" t="s">
        <v>140</v>
      </c>
      <c r="C13" s="13" t="s">
        <v>29</v>
      </c>
      <c r="D13" s="14">
        <v>1.9</v>
      </c>
      <c r="E13" s="14">
        <v>2</v>
      </c>
      <c r="F13" s="14">
        <v>13.9</v>
      </c>
      <c r="G13" s="14">
        <v>107.6</v>
      </c>
      <c r="H13" s="14">
        <v>0.04</v>
      </c>
      <c r="I13" s="14">
        <v>0.56000000000000005</v>
      </c>
      <c r="J13" s="14">
        <v>0</v>
      </c>
      <c r="K13" s="14">
        <v>0</v>
      </c>
      <c r="L13" s="14">
        <v>61.1</v>
      </c>
      <c r="M13" s="14">
        <v>44.8</v>
      </c>
      <c r="N13" s="14">
        <v>10.8</v>
      </c>
      <c r="O13" s="15">
        <v>0.7</v>
      </c>
    </row>
    <row r="14" spans="1:15">
      <c r="A14" s="11"/>
      <c r="B14" s="12" t="s">
        <v>40</v>
      </c>
      <c r="C14" s="1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</row>
    <row r="15" spans="1:15">
      <c r="A15" s="11" t="s">
        <v>141</v>
      </c>
      <c r="B15" s="16" t="s">
        <v>142</v>
      </c>
      <c r="C15" s="13" t="s">
        <v>42</v>
      </c>
      <c r="D15" s="14">
        <v>3.47</v>
      </c>
      <c r="E15" s="14">
        <v>5.5</v>
      </c>
      <c r="F15" s="14">
        <v>3.29</v>
      </c>
      <c r="G15" s="14">
        <v>76.5</v>
      </c>
      <c r="H15" s="14">
        <v>0</v>
      </c>
      <c r="I15" s="14">
        <v>3.0960000000000001</v>
      </c>
      <c r="J15" s="14">
        <v>0</v>
      </c>
      <c r="K15" s="14">
        <v>0</v>
      </c>
      <c r="L15" s="14">
        <v>39.96</v>
      </c>
      <c r="M15" s="14">
        <v>55.73</v>
      </c>
      <c r="N15" s="14">
        <v>0</v>
      </c>
      <c r="O15" s="15">
        <v>0</v>
      </c>
    </row>
    <row r="16" spans="1:15">
      <c r="A16" s="11" t="s">
        <v>143</v>
      </c>
      <c r="B16" s="16" t="s">
        <v>144</v>
      </c>
      <c r="C16" s="13" t="s">
        <v>145</v>
      </c>
      <c r="D16" s="14">
        <v>3.68</v>
      </c>
      <c r="E16" s="14">
        <v>5.17</v>
      </c>
      <c r="F16" s="14">
        <v>11.97</v>
      </c>
      <c r="G16" s="14">
        <v>107.12</v>
      </c>
      <c r="H16" s="14">
        <v>0</v>
      </c>
      <c r="I16" s="14">
        <v>19.375</v>
      </c>
      <c r="J16" s="14">
        <v>0</v>
      </c>
      <c r="K16" s="14">
        <v>0</v>
      </c>
      <c r="L16" s="14">
        <v>49.72</v>
      </c>
      <c r="M16" s="14">
        <v>54.6</v>
      </c>
      <c r="N16" s="14">
        <v>26.12</v>
      </c>
      <c r="O16" s="15">
        <v>0</v>
      </c>
    </row>
    <row r="17" spans="1:15">
      <c r="A17" s="11" t="s">
        <v>146</v>
      </c>
      <c r="B17" s="16" t="s">
        <v>147</v>
      </c>
      <c r="C17" s="13" t="s">
        <v>148</v>
      </c>
      <c r="D17" s="14">
        <v>12.56</v>
      </c>
      <c r="E17" s="14">
        <v>11.72</v>
      </c>
      <c r="F17" s="14">
        <v>15.21</v>
      </c>
      <c r="G17" s="14">
        <v>217</v>
      </c>
      <c r="H17" s="14">
        <v>7.0000000000000007E-2</v>
      </c>
      <c r="I17" s="14">
        <v>11.321999999999999</v>
      </c>
      <c r="J17" s="14">
        <v>1.7000000000000001E-2</v>
      </c>
      <c r="K17" s="14">
        <v>1.96</v>
      </c>
      <c r="L17" s="14">
        <v>75.2</v>
      </c>
      <c r="M17" s="14">
        <v>108.203</v>
      </c>
      <c r="N17" s="14">
        <v>38.692999999999998</v>
      </c>
      <c r="O17" s="15">
        <v>1.925</v>
      </c>
    </row>
    <row r="18" spans="1:15" ht="15" customHeight="1">
      <c r="A18" s="11" t="s">
        <v>149</v>
      </c>
      <c r="B18" s="16" t="s">
        <v>150</v>
      </c>
      <c r="C18" s="13" t="s">
        <v>29</v>
      </c>
      <c r="D18" s="14">
        <v>0.66</v>
      </c>
      <c r="E18" s="14">
        <v>0.08</v>
      </c>
      <c r="F18" s="14">
        <v>32.020000000000003</v>
      </c>
      <c r="G18" s="14">
        <v>132.80000000000001</v>
      </c>
      <c r="H18" s="14">
        <v>0.02</v>
      </c>
      <c r="I18" s="14">
        <v>0.72</v>
      </c>
      <c r="J18" s="14">
        <v>0</v>
      </c>
      <c r="K18" s="14">
        <v>0.5</v>
      </c>
      <c r="L18" s="14">
        <v>55.28</v>
      </c>
      <c r="M18" s="14">
        <v>23.44</v>
      </c>
      <c r="N18" s="14">
        <v>17.46</v>
      </c>
      <c r="O18" s="15">
        <v>0.7</v>
      </c>
    </row>
    <row r="19" spans="1:15">
      <c r="A19" s="11" t="s">
        <v>37</v>
      </c>
      <c r="B19" s="16" t="s">
        <v>38</v>
      </c>
      <c r="C19" s="13" t="s">
        <v>39</v>
      </c>
      <c r="D19" s="14">
        <v>3.16</v>
      </c>
      <c r="E19" s="14">
        <v>0.4</v>
      </c>
      <c r="F19" s="14">
        <v>15.2</v>
      </c>
      <c r="G19" s="14">
        <v>92.42</v>
      </c>
      <c r="H19" s="14">
        <v>0</v>
      </c>
      <c r="I19" s="14">
        <v>0</v>
      </c>
      <c r="J19" s="14">
        <v>0</v>
      </c>
      <c r="K19" s="14">
        <v>0</v>
      </c>
      <c r="L19" s="14">
        <v>7.8</v>
      </c>
      <c r="M19" s="14">
        <v>24.9</v>
      </c>
      <c r="N19" s="14">
        <v>0</v>
      </c>
      <c r="O19" s="15">
        <v>0</v>
      </c>
    </row>
    <row r="20" spans="1:15">
      <c r="A20" s="11" t="s">
        <v>37</v>
      </c>
      <c r="B20" s="16" t="s">
        <v>52</v>
      </c>
      <c r="C20" s="13" t="s">
        <v>39</v>
      </c>
      <c r="D20" s="14">
        <v>2.2400000000000002</v>
      </c>
      <c r="E20" s="14">
        <v>0.44</v>
      </c>
      <c r="F20" s="14">
        <v>15.08</v>
      </c>
      <c r="G20" s="14">
        <v>90.76</v>
      </c>
      <c r="H20" s="14">
        <v>0</v>
      </c>
      <c r="I20" s="14">
        <v>0</v>
      </c>
      <c r="J20" s="14">
        <v>0</v>
      </c>
      <c r="K20" s="14">
        <v>0</v>
      </c>
      <c r="L20" s="14">
        <v>6.8</v>
      </c>
      <c r="M20" s="14">
        <v>24</v>
      </c>
      <c r="N20" s="14">
        <v>0</v>
      </c>
      <c r="O20" s="15">
        <v>0</v>
      </c>
    </row>
    <row r="21" spans="1:15">
      <c r="A21" s="11"/>
      <c r="B21" s="12" t="s">
        <v>53</v>
      </c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</row>
    <row r="22" spans="1:15">
      <c r="A22" s="17">
        <v>448</v>
      </c>
      <c r="B22" s="16" t="s">
        <v>151</v>
      </c>
      <c r="C22" s="13">
        <v>40</v>
      </c>
      <c r="D22" s="14">
        <v>0.16</v>
      </c>
      <c r="E22" s="14">
        <v>13.84</v>
      </c>
      <c r="F22" s="14">
        <v>25.52</v>
      </c>
      <c r="G22" s="14">
        <v>149.44</v>
      </c>
      <c r="H22" s="14">
        <v>3.2000000000000001E-2</v>
      </c>
      <c r="I22" s="14">
        <v>0</v>
      </c>
      <c r="J22" s="14">
        <v>20.8</v>
      </c>
      <c r="K22" s="14">
        <v>0.26</v>
      </c>
      <c r="L22" s="14">
        <v>13.12</v>
      </c>
      <c r="M22" s="14">
        <v>27.84</v>
      </c>
      <c r="N22" s="14">
        <v>4.8</v>
      </c>
      <c r="O22" s="15">
        <v>0.32</v>
      </c>
    </row>
    <row r="23" spans="1:15" ht="30">
      <c r="A23" s="11" t="s">
        <v>153</v>
      </c>
      <c r="B23" s="16" t="s">
        <v>154</v>
      </c>
      <c r="C23" s="13" t="s">
        <v>29</v>
      </c>
      <c r="D23" s="14">
        <v>0.34</v>
      </c>
      <c r="E23" s="14">
        <v>0.1</v>
      </c>
      <c r="F23" s="14">
        <v>23.6</v>
      </c>
      <c r="G23" s="14">
        <v>98.4</v>
      </c>
      <c r="H23" s="14">
        <v>0</v>
      </c>
      <c r="I23" s="14">
        <v>0.44</v>
      </c>
      <c r="J23" s="14">
        <v>0</v>
      </c>
      <c r="K23" s="14">
        <v>0.28000000000000003</v>
      </c>
      <c r="L23" s="14">
        <v>20.32</v>
      </c>
      <c r="M23" s="14">
        <v>12.46</v>
      </c>
      <c r="N23" s="14">
        <v>17.12</v>
      </c>
      <c r="O23" s="15">
        <v>0.44</v>
      </c>
    </row>
    <row r="24" spans="1:15" s="19" customFormat="1" ht="13.5" thickBot="1">
      <c r="A24" s="20"/>
      <c r="B24" s="21" t="s">
        <v>57</v>
      </c>
      <c r="C24" s="22"/>
      <c r="D24" s="23">
        <f>D34</f>
        <v>42.7</v>
      </c>
      <c r="E24" s="23">
        <f t="shared" ref="E24:O24" si="0">E34</f>
        <v>54.149999999999991</v>
      </c>
      <c r="F24" s="23">
        <f t="shared" si="0"/>
        <v>210.74</v>
      </c>
      <c r="G24" s="23">
        <f t="shared" si="0"/>
        <v>1502.3999999999999</v>
      </c>
      <c r="H24" s="23">
        <f t="shared" si="0"/>
        <v>0.19200000000000003</v>
      </c>
      <c r="I24" s="23">
        <f t="shared" si="0"/>
        <v>47.081999999999994</v>
      </c>
      <c r="J24" s="23">
        <f t="shared" si="0"/>
        <v>20.817</v>
      </c>
      <c r="K24" s="23">
        <f t="shared" si="0"/>
        <v>3.2</v>
      </c>
      <c r="L24" s="23">
        <f t="shared" si="0"/>
        <v>494.51000000000005</v>
      </c>
      <c r="M24" s="23">
        <f t="shared" si="0"/>
        <v>580.13299999999992</v>
      </c>
      <c r="N24" s="23">
        <f t="shared" si="0"/>
        <v>123.99299999999999</v>
      </c>
      <c r="O24" s="23">
        <f t="shared" si="0"/>
        <v>6.2850000000000001</v>
      </c>
    </row>
    <row r="25" spans="1:15" ht="15.75" thickBot="1"/>
    <row r="26" spans="1:15" s="7" customFormat="1" ht="30" customHeight="1">
      <c r="B26" s="74" t="s">
        <v>58</v>
      </c>
      <c r="C26" s="68"/>
      <c r="D26" s="25" t="s">
        <v>59</v>
      </c>
      <c r="E26" s="25" t="s">
        <v>60</v>
      </c>
      <c r="F26" s="25" t="s">
        <v>61</v>
      </c>
      <c r="G26" s="25" t="s">
        <v>62</v>
      </c>
      <c r="H26" s="25" t="s">
        <v>63</v>
      </c>
      <c r="I26" s="25" t="s">
        <v>64</v>
      </c>
      <c r="J26" s="25" t="s">
        <v>65</v>
      </c>
      <c r="K26" s="25" t="s">
        <v>66</v>
      </c>
      <c r="L26" s="25" t="s">
        <v>67</v>
      </c>
      <c r="M26" s="25" t="s">
        <v>68</v>
      </c>
      <c r="N26" s="25" t="s">
        <v>69</v>
      </c>
      <c r="O26" s="26" t="s">
        <v>70</v>
      </c>
    </row>
    <row r="27" spans="1:15" s="27" customFormat="1" ht="13.5" thickBot="1">
      <c r="B27" s="75"/>
      <c r="C27" s="76"/>
      <c r="D27" s="23">
        <f>D34</f>
        <v>42.7</v>
      </c>
      <c r="E27" s="23">
        <f t="shared" ref="E27:O27" si="1">E34</f>
        <v>54.149999999999991</v>
      </c>
      <c r="F27" s="23">
        <f t="shared" si="1"/>
        <v>210.74</v>
      </c>
      <c r="G27" s="23">
        <f t="shared" si="1"/>
        <v>1502.3999999999999</v>
      </c>
      <c r="H27" s="23">
        <f t="shared" si="1"/>
        <v>0.19200000000000003</v>
      </c>
      <c r="I27" s="23">
        <f t="shared" si="1"/>
        <v>47.081999999999994</v>
      </c>
      <c r="J27" s="23">
        <f t="shared" si="1"/>
        <v>20.817</v>
      </c>
      <c r="K27" s="23">
        <f t="shared" si="1"/>
        <v>3.2</v>
      </c>
      <c r="L27" s="23">
        <f t="shared" si="1"/>
        <v>494.51000000000005</v>
      </c>
      <c r="M27" s="23">
        <f t="shared" si="1"/>
        <v>580.13299999999992</v>
      </c>
      <c r="N27" s="23">
        <f t="shared" si="1"/>
        <v>123.99299999999999</v>
      </c>
      <c r="O27" s="23">
        <f t="shared" si="1"/>
        <v>6.2850000000000001</v>
      </c>
    </row>
    <row r="28" spans="1:15" ht="15.75" thickBot="1"/>
    <row r="29" spans="1:15">
      <c r="A29" s="77" t="s">
        <v>71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28"/>
      <c r="N29" s="28"/>
      <c r="O29" s="29"/>
    </row>
    <row r="30" spans="1:15" ht="25.5">
      <c r="A30" s="30" t="s">
        <v>72</v>
      </c>
      <c r="B30" s="69" t="s">
        <v>73</v>
      </c>
      <c r="C30" s="69"/>
      <c r="D30" s="8" t="s">
        <v>59</v>
      </c>
      <c r="E30" s="8" t="s">
        <v>60</v>
      </c>
      <c r="F30" s="8" t="s">
        <v>61</v>
      </c>
      <c r="G30" s="8" t="s">
        <v>12</v>
      </c>
      <c r="H30" s="8" t="s">
        <v>74</v>
      </c>
      <c r="I30" s="8" t="s">
        <v>64</v>
      </c>
      <c r="J30" s="8" t="s">
        <v>65</v>
      </c>
      <c r="K30" s="8" t="s">
        <v>66</v>
      </c>
      <c r="L30" s="8" t="s">
        <v>67</v>
      </c>
      <c r="M30" s="8" t="s">
        <v>68</v>
      </c>
      <c r="N30" s="8" t="s">
        <v>69</v>
      </c>
      <c r="O30" s="9" t="s">
        <v>70</v>
      </c>
    </row>
    <row r="31" spans="1:15">
      <c r="A31" s="11">
        <v>1</v>
      </c>
      <c r="B31" s="79" t="s">
        <v>26</v>
      </c>
      <c r="C31" s="79"/>
      <c r="D31" s="14">
        <f t="shared" ref="D31:O31" si="2">SUM(D9:D13)</f>
        <v>16.43</v>
      </c>
      <c r="E31" s="14">
        <f t="shared" si="2"/>
        <v>16.899999999999999</v>
      </c>
      <c r="F31" s="14">
        <f t="shared" si="2"/>
        <v>68.850000000000009</v>
      </c>
      <c r="G31" s="14">
        <f t="shared" si="2"/>
        <v>537.96</v>
      </c>
      <c r="H31" s="14">
        <f t="shared" si="2"/>
        <v>7.0000000000000007E-2</v>
      </c>
      <c r="I31" s="14">
        <f t="shared" si="2"/>
        <v>12.129</v>
      </c>
      <c r="J31" s="14">
        <f t="shared" si="2"/>
        <v>0</v>
      </c>
      <c r="K31" s="14">
        <f t="shared" si="2"/>
        <v>0.2</v>
      </c>
      <c r="L31" s="14">
        <f t="shared" si="2"/>
        <v>226.31</v>
      </c>
      <c r="M31" s="14">
        <f t="shared" si="2"/>
        <v>248.95999999999998</v>
      </c>
      <c r="N31" s="14">
        <f t="shared" si="2"/>
        <v>19.8</v>
      </c>
      <c r="O31" s="14">
        <f t="shared" si="2"/>
        <v>2.9000000000000004</v>
      </c>
    </row>
    <row r="32" spans="1:15">
      <c r="A32" s="11">
        <v>2</v>
      </c>
      <c r="B32" s="79" t="s">
        <v>40</v>
      </c>
      <c r="C32" s="79"/>
      <c r="D32" s="14">
        <f>SUM(D15:D20)</f>
        <v>25.770000000000003</v>
      </c>
      <c r="E32" s="14">
        <f t="shared" ref="E32:G32" si="3">SUM(E15:E20)</f>
        <v>23.31</v>
      </c>
      <c r="F32" s="14">
        <f t="shared" si="3"/>
        <v>92.77000000000001</v>
      </c>
      <c r="G32" s="14">
        <f t="shared" si="3"/>
        <v>716.6</v>
      </c>
      <c r="H32" s="14">
        <f>SUM(H15:H20)</f>
        <v>9.0000000000000011E-2</v>
      </c>
      <c r="I32" s="14">
        <f t="shared" ref="I32:O32" si="4">SUM(I15:I20)</f>
        <v>34.512999999999998</v>
      </c>
      <c r="J32" s="14">
        <f t="shared" si="4"/>
        <v>1.7000000000000001E-2</v>
      </c>
      <c r="K32" s="14">
        <f t="shared" si="4"/>
        <v>2.46</v>
      </c>
      <c r="L32" s="14">
        <f t="shared" si="4"/>
        <v>234.76000000000002</v>
      </c>
      <c r="M32" s="14">
        <f>SUM(M15:M20)</f>
        <v>290.87299999999999</v>
      </c>
      <c r="N32" s="14">
        <f t="shared" si="4"/>
        <v>82.272999999999996</v>
      </c>
      <c r="O32" s="14">
        <f t="shared" si="4"/>
        <v>2.625</v>
      </c>
    </row>
    <row r="33" spans="1:15">
      <c r="A33" s="11">
        <v>3</v>
      </c>
      <c r="B33" s="79" t="s">
        <v>53</v>
      </c>
      <c r="C33" s="79"/>
      <c r="D33" s="14">
        <f t="shared" ref="D33:O33" si="5">SUM(D22:D23)</f>
        <v>0.5</v>
      </c>
      <c r="E33" s="14">
        <f t="shared" si="5"/>
        <v>13.94</v>
      </c>
      <c r="F33" s="14">
        <f t="shared" si="5"/>
        <v>49.120000000000005</v>
      </c>
      <c r="G33" s="14">
        <f t="shared" si="5"/>
        <v>247.84</v>
      </c>
      <c r="H33" s="14">
        <f t="shared" si="5"/>
        <v>3.2000000000000001E-2</v>
      </c>
      <c r="I33" s="14">
        <f t="shared" si="5"/>
        <v>0.44</v>
      </c>
      <c r="J33" s="14">
        <f t="shared" si="5"/>
        <v>20.8</v>
      </c>
      <c r="K33" s="14">
        <f t="shared" si="5"/>
        <v>0.54</v>
      </c>
      <c r="L33" s="14">
        <f t="shared" si="5"/>
        <v>33.44</v>
      </c>
      <c r="M33" s="14">
        <f t="shared" si="5"/>
        <v>40.299999999999997</v>
      </c>
      <c r="N33" s="14">
        <f t="shared" si="5"/>
        <v>21.92</v>
      </c>
      <c r="O33" s="14">
        <f t="shared" si="5"/>
        <v>0.76</v>
      </c>
    </row>
    <row r="34" spans="1:15" ht="15.75" thickBot="1">
      <c r="A34" s="20"/>
      <c r="B34" s="80" t="s">
        <v>75</v>
      </c>
      <c r="C34" s="80"/>
      <c r="D34" s="23">
        <f>SUM(D31:D33)</f>
        <v>42.7</v>
      </c>
      <c r="E34" s="23">
        <f t="shared" ref="E34:G34" si="6">SUM(E31:E33)</f>
        <v>54.149999999999991</v>
      </c>
      <c r="F34" s="23">
        <f t="shared" si="6"/>
        <v>210.74</v>
      </c>
      <c r="G34" s="23">
        <f t="shared" si="6"/>
        <v>1502.3999999999999</v>
      </c>
      <c r="H34" s="23">
        <f>SUM(H31:H33)</f>
        <v>0.19200000000000003</v>
      </c>
      <c r="I34" s="23">
        <f>SUM(I31:I33)</f>
        <v>47.081999999999994</v>
      </c>
      <c r="J34" s="23">
        <f t="shared" ref="J34:O34" si="7">SUM(J31:J33)</f>
        <v>20.817</v>
      </c>
      <c r="K34" s="23">
        <f t="shared" si="7"/>
        <v>3.2</v>
      </c>
      <c r="L34" s="23">
        <f t="shared" si="7"/>
        <v>494.51000000000005</v>
      </c>
      <c r="M34" s="23">
        <f>SUM(M31:M33)</f>
        <v>580.13299999999992</v>
      </c>
      <c r="N34" s="23">
        <f t="shared" si="7"/>
        <v>123.99299999999999</v>
      </c>
      <c r="O34" s="23">
        <f t="shared" si="7"/>
        <v>6.2850000000000001</v>
      </c>
    </row>
  </sheetData>
  <mergeCells count="16">
    <mergeCell ref="B31:C31"/>
    <mergeCell ref="B32:C32"/>
    <mergeCell ref="B33:C33"/>
    <mergeCell ref="B34:C34"/>
    <mergeCell ref="G6:G7"/>
    <mergeCell ref="H6:K6"/>
    <mergeCell ref="L6:O6"/>
    <mergeCell ref="B26:C27"/>
    <mergeCell ref="A29:L29"/>
    <mergeCell ref="B30:C30"/>
    <mergeCell ref="D6:F6"/>
    <mergeCell ref="A4:A5"/>
    <mergeCell ref="B4:B5"/>
    <mergeCell ref="A6:A7"/>
    <mergeCell ref="B6:B7"/>
    <mergeCell ref="C6:C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4"/>
  <sheetViews>
    <sheetView topLeftCell="A7" workbookViewId="0">
      <selection activeCell="D19" sqref="D19"/>
    </sheetView>
  </sheetViews>
  <sheetFormatPr defaultRowHeight="15"/>
  <cols>
    <col min="1" max="1" width="13" customWidth="1"/>
    <col min="2" max="2" width="41.7109375" style="24" customWidth="1"/>
    <col min="3" max="3" width="10.7109375" style="3" customWidth="1"/>
    <col min="4" max="6" width="10.7109375" style="4" customWidth="1"/>
    <col min="7" max="7" width="17" style="4" customWidth="1"/>
    <col min="8" max="12" width="7.7109375" style="4" customWidth="1"/>
    <col min="13" max="15" width="9.140625" style="4"/>
  </cols>
  <sheetData>
    <row r="1" spans="1:15">
      <c r="A1" s="1" t="s">
        <v>0</v>
      </c>
      <c r="B1" s="2" t="s">
        <v>155</v>
      </c>
    </row>
    <row r="2" spans="1:15" s="2" customFormat="1">
      <c r="A2" s="5" t="s">
        <v>2</v>
      </c>
      <c r="B2" s="2" t="s">
        <v>3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2" customFormat="1">
      <c r="A3" s="6" t="s">
        <v>4</v>
      </c>
      <c r="B3" t="s">
        <v>5</v>
      </c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>
      <c r="A4" s="62" t="s">
        <v>6</v>
      </c>
      <c r="B4" s="64" t="s">
        <v>7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2" customFormat="1" ht="15.75" thickBot="1">
      <c r="A5" s="63"/>
      <c r="B5" s="65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7" customFormat="1" ht="33" customHeight="1">
      <c r="A6" s="66" t="s">
        <v>8</v>
      </c>
      <c r="B6" s="68" t="s">
        <v>9</v>
      </c>
      <c r="C6" s="70" t="s">
        <v>10</v>
      </c>
      <c r="D6" s="72" t="s">
        <v>11</v>
      </c>
      <c r="E6" s="72"/>
      <c r="F6" s="72"/>
      <c r="G6" s="72" t="s">
        <v>12</v>
      </c>
      <c r="H6" s="72" t="s">
        <v>13</v>
      </c>
      <c r="I6" s="72"/>
      <c r="J6" s="72"/>
      <c r="K6" s="72"/>
      <c r="L6" s="72" t="s">
        <v>14</v>
      </c>
      <c r="M6" s="72"/>
      <c r="N6" s="72"/>
      <c r="O6" s="73"/>
    </row>
    <row r="7" spans="1:15" s="10" customFormat="1" ht="12.75">
      <c r="A7" s="67"/>
      <c r="B7" s="69"/>
      <c r="C7" s="71"/>
      <c r="D7" s="8" t="s">
        <v>15</v>
      </c>
      <c r="E7" s="8" t="s">
        <v>16</v>
      </c>
      <c r="F7" s="8" t="s">
        <v>17</v>
      </c>
      <c r="G7" s="81"/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9" t="s">
        <v>25</v>
      </c>
    </row>
    <row r="8" spans="1:15">
      <c r="A8" s="11"/>
      <c r="B8" s="12" t="s">
        <v>26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15">
      <c r="A9" s="11" t="s">
        <v>156</v>
      </c>
      <c r="B9" s="16" t="s">
        <v>157</v>
      </c>
      <c r="C9" s="13" t="s">
        <v>145</v>
      </c>
      <c r="D9" s="14">
        <v>5.48</v>
      </c>
      <c r="E9" s="14">
        <v>4.75</v>
      </c>
      <c r="F9" s="14">
        <v>20.95</v>
      </c>
      <c r="G9" s="14">
        <v>150</v>
      </c>
      <c r="H9" s="14">
        <v>0.1</v>
      </c>
      <c r="I9" s="14">
        <v>0.82499999999999996</v>
      </c>
      <c r="J9" s="14">
        <v>2.5000000000000001E-2</v>
      </c>
      <c r="K9" s="14">
        <v>0.375</v>
      </c>
      <c r="L9" s="14">
        <v>163</v>
      </c>
      <c r="M9" s="14">
        <v>136.875</v>
      </c>
      <c r="N9" s="14">
        <v>26.675000000000001</v>
      </c>
      <c r="O9" s="15">
        <v>0.65</v>
      </c>
    </row>
    <row r="10" spans="1:15" ht="30">
      <c r="A10" s="11" t="s">
        <v>85</v>
      </c>
      <c r="B10" s="16" t="s">
        <v>158</v>
      </c>
      <c r="C10" s="13" t="s">
        <v>29</v>
      </c>
      <c r="D10" s="14">
        <v>0.06</v>
      </c>
      <c r="E10" s="14">
        <v>0.02</v>
      </c>
      <c r="F10" s="14">
        <v>18.98</v>
      </c>
      <c r="G10" s="14">
        <v>55.82</v>
      </c>
      <c r="H10" s="14">
        <v>0</v>
      </c>
      <c r="I10" s="14">
        <v>0.02</v>
      </c>
      <c r="J10" s="14">
        <v>0</v>
      </c>
      <c r="K10" s="14">
        <v>0</v>
      </c>
      <c r="L10" s="14">
        <v>11.1</v>
      </c>
      <c r="M10" s="14">
        <v>2.8</v>
      </c>
      <c r="N10" s="14">
        <v>1.4</v>
      </c>
      <c r="O10" s="15">
        <v>0.28000000000000003</v>
      </c>
    </row>
    <row r="11" spans="1:15">
      <c r="A11" s="11" t="s">
        <v>37</v>
      </c>
      <c r="B11" s="16" t="s">
        <v>38</v>
      </c>
      <c r="C11" s="13" t="s">
        <v>39</v>
      </c>
      <c r="D11" s="14">
        <v>3.16</v>
      </c>
      <c r="E11" s="14">
        <v>0.4</v>
      </c>
      <c r="F11" s="14">
        <v>15.2</v>
      </c>
      <c r="G11" s="14">
        <v>92.42</v>
      </c>
      <c r="H11" s="14">
        <v>0</v>
      </c>
      <c r="I11" s="14">
        <v>0</v>
      </c>
      <c r="J11" s="14">
        <v>0</v>
      </c>
      <c r="K11" s="14">
        <v>0</v>
      </c>
      <c r="L11" s="14">
        <v>7.8</v>
      </c>
      <c r="M11" s="14">
        <v>24.9</v>
      </c>
      <c r="N11" s="14">
        <v>0</v>
      </c>
      <c r="O11" s="15">
        <v>0</v>
      </c>
    </row>
    <row r="12" spans="1:15" ht="30">
      <c r="A12" s="11" t="s">
        <v>34</v>
      </c>
      <c r="B12" s="16" t="s">
        <v>159</v>
      </c>
      <c r="C12" s="13" t="s">
        <v>36</v>
      </c>
      <c r="D12" s="14">
        <v>0.4</v>
      </c>
      <c r="E12" s="14">
        <v>0.4</v>
      </c>
      <c r="F12" s="14">
        <v>9.8000000000000007</v>
      </c>
      <c r="G12" s="14">
        <v>47</v>
      </c>
      <c r="H12" s="14">
        <v>0.03</v>
      </c>
      <c r="I12" s="14">
        <v>10</v>
      </c>
      <c r="J12" s="14">
        <v>0</v>
      </c>
      <c r="K12" s="14">
        <v>0.2</v>
      </c>
      <c r="L12" s="14">
        <v>16</v>
      </c>
      <c r="M12" s="14">
        <v>11</v>
      </c>
      <c r="N12" s="14">
        <v>9</v>
      </c>
      <c r="O12" s="15">
        <v>2.2000000000000002</v>
      </c>
    </row>
    <row r="13" spans="1:15">
      <c r="A13" s="11"/>
      <c r="B13" s="12" t="s">
        <v>40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/>
    </row>
    <row r="14" spans="1:15">
      <c r="A14" s="11" t="s">
        <v>160</v>
      </c>
      <c r="B14" s="16" t="s">
        <v>161</v>
      </c>
      <c r="C14" s="13" t="s">
        <v>42</v>
      </c>
      <c r="D14" s="14">
        <v>0.83</v>
      </c>
      <c r="E14" s="14">
        <v>6.01</v>
      </c>
      <c r="F14" s="14">
        <v>3.93</v>
      </c>
      <c r="G14" s="14">
        <v>73.2</v>
      </c>
      <c r="H14" s="14">
        <v>0</v>
      </c>
      <c r="I14" s="14">
        <v>7.0380000000000003</v>
      </c>
      <c r="J14" s="14">
        <v>0</v>
      </c>
      <c r="K14" s="14">
        <v>0</v>
      </c>
      <c r="L14" s="14">
        <v>18.739999999999998</v>
      </c>
      <c r="M14" s="14">
        <v>23.11</v>
      </c>
      <c r="N14" s="14">
        <v>0</v>
      </c>
      <c r="O14" s="15">
        <v>0</v>
      </c>
    </row>
    <row r="15" spans="1:15" ht="19.5" customHeight="1">
      <c r="A15" s="17">
        <v>87</v>
      </c>
      <c r="B15" s="16" t="s">
        <v>162</v>
      </c>
      <c r="C15" s="13" t="s">
        <v>29</v>
      </c>
      <c r="D15" s="14">
        <v>6.8</v>
      </c>
      <c r="E15" s="14">
        <v>4</v>
      </c>
      <c r="F15" s="14">
        <v>17</v>
      </c>
      <c r="G15" s="14">
        <v>141.19999999999999</v>
      </c>
      <c r="H15" s="14">
        <v>0.1</v>
      </c>
      <c r="I15" s="14">
        <v>6.7</v>
      </c>
      <c r="J15" s="14">
        <v>0.2</v>
      </c>
      <c r="K15" s="14">
        <v>1.8</v>
      </c>
      <c r="L15" s="14">
        <v>31.4</v>
      </c>
      <c r="M15" s="14">
        <v>58.5</v>
      </c>
      <c r="N15" s="14">
        <v>25.1</v>
      </c>
      <c r="O15" s="15">
        <v>1.1000000000000001</v>
      </c>
    </row>
    <row r="16" spans="1:15" ht="12" customHeight="1">
      <c r="A16" s="11" t="s">
        <v>163</v>
      </c>
      <c r="B16" s="60" t="s">
        <v>322</v>
      </c>
      <c r="C16" s="13">
        <v>75</v>
      </c>
      <c r="D16" s="14">
        <v>13.83</v>
      </c>
      <c r="E16" s="14">
        <v>20.100000000000001</v>
      </c>
      <c r="F16" s="14">
        <v>6.58</v>
      </c>
      <c r="G16" s="14">
        <v>341</v>
      </c>
      <c r="H16" s="14">
        <v>7.1999999999999995E-2</v>
      </c>
      <c r="I16" s="14">
        <v>0</v>
      </c>
      <c r="J16" s="14">
        <v>3.2000000000000001E-2</v>
      </c>
      <c r="K16" s="14">
        <v>3.52</v>
      </c>
      <c r="L16" s="14">
        <v>12.688000000000001</v>
      </c>
      <c r="M16" s="14">
        <v>190.68</v>
      </c>
      <c r="N16" s="14">
        <v>22.367999999999999</v>
      </c>
      <c r="O16" s="15">
        <v>2.64</v>
      </c>
    </row>
    <row r="17" spans="1:15">
      <c r="A17" s="11" t="s">
        <v>164</v>
      </c>
      <c r="B17" s="16" t="s">
        <v>165</v>
      </c>
      <c r="C17" s="13">
        <v>150</v>
      </c>
      <c r="D17" s="14">
        <v>3.09</v>
      </c>
      <c r="E17" s="14">
        <v>4.8600000000000003</v>
      </c>
      <c r="F17" s="14">
        <v>14.15</v>
      </c>
      <c r="G17" s="14">
        <v>112.65</v>
      </c>
      <c r="H17" s="14">
        <v>0.06</v>
      </c>
      <c r="I17" s="14">
        <v>34.32</v>
      </c>
      <c r="J17" s="14">
        <v>0</v>
      </c>
      <c r="K17" s="14">
        <v>3.46</v>
      </c>
      <c r="L17" s="14">
        <v>80.28</v>
      </c>
      <c r="M17" s="14">
        <v>155.22999999999999</v>
      </c>
      <c r="N17" s="14">
        <v>41.3</v>
      </c>
      <c r="O17" s="15">
        <v>1.62</v>
      </c>
    </row>
    <row r="18" spans="1:15" ht="15.75" customHeight="1">
      <c r="A18" s="11" t="s">
        <v>166</v>
      </c>
      <c r="B18" s="16" t="s">
        <v>167</v>
      </c>
      <c r="C18" s="13" t="s">
        <v>29</v>
      </c>
      <c r="D18" s="14">
        <v>0.48</v>
      </c>
      <c r="E18" s="14">
        <v>0.18</v>
      </c>
      <c r="F18" s="14">
        <v>32.44</v>
      </c>
      <c r="G18" s="14">
        <v>133.4</v>
      </c>
      <c r="H18" s="14">
        <v>0</v>
      </c>
      <c r="I18" s="14">
        <v>1.98</v>
      </c>
      <c r="J18" s="14">
        <v>0</v>
      </c>
      <c r="K18" s="14">
        <v>0.18</v>
      </c>
      <c r="L18" s="14">
        <v>15.98</v>
      </c>
      <c r="M18" s="14">
        <v>15.58</v>
      </c>
      <c r="N18" s="14">
        <v>6.18</v>
      </c>
      <c r="O18" s="15">
        <v>1.46</v>
      </c>
    </row>
    <row r="19" spans="1:15" ht="17.25" customHeight="1">
      <c r="A19" s="11" t="s">
        <v>37</v>
      </c>
      <c r="B19" s="16" t="s">
        <v>38</v>
      </c>
      <c r="C19" s="13" t="s">
        <v>39</v>
      </c>
      <c r="D19" s="14">
        <v>3.16</v>
      </c>
      <c r="E19" s="14">
        <v>0.4</v>
      </c>
      <c r="F19" s="14">
        <v>15.2</v>
      </c>
      <c r="G19" s="14">
        <v>92.42</v>
      </c>
      <c r="H19" s="14">
        <v>0</v>
      </c>
      <c r="I19" s="14">
        <v>0</v>
      </c>
      <c r="J19" s="14">
        <v>0</v>
      </c>
      <c r="K19" s="14">
        <v>0</v>
      </c>
      <c r="L19" s="14">
        <v>7.8</v>
      </c>
      <c r="M19" s="14">
        <v>24.9</v>
      </c>
      <c r="N19" s="14">
        <v>0</v>
      </c>
      <c r="O19" s="15">
        <v>0</v>
      </c>
    </row>
    <row r="20" spans="1:15">
      <c r="A20" s="11" t="s">
        <v>37</v>
      </c>
      <c r="B20" s="16" t="s">
        <v>52</v>
      </c>
      <c r="C20" s="13" t="s">
        <v>39</v>
      </c>
      <c r="D20" s="14">
        <v>2.2400000000000002</v>
      </c>
      <c r="E20" s="14">
        <v>0.44</v>
      </c>
      <c r="F20" s="14">
        <v>15.08</v>
      </c>
      <c r="G20" s="14">
        <v>90.76</v>
      </c>
      <c r="H20" s="14">
        <v>0</v>
      </c>
      <c r="I20" s="14">
        <v>0</v>
      </c>
      <c r="J20" s="14">
        <v>0</v>
      </c>
      <c r="K20" s="14">
        <v>0</v>
      </c>
      <c r="L20" s="14">
        <v>6.8</v>
      </c>
      <c r="M20" s="14">
        <v>24</v>
      </c>
      <c r="N20" s="14">
        <v>0</v>
      </c>
      <c r="O20" s="15">
        <v>0</v>
      </c>
    </row>
    <row r="21" spans="1:15">
      <c r="A21" s="11"/>
      <c r="B21" s="12" t="s">
        <v>53</v>
      </c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</row>
    <row r="22" spans="1:15">
      <c r="A22" s="11" t="s">
        <v>168</v>
      </c>
      <c r="B22" s="16" t="s">
        <v>169</v>
      </c>
      <c r="C22" s="13">
        <v>70</v>
      </c>
      <c r="D22" s="14">
        <v>4.96</v>
      </c>
      <c r="E22" s="14">
        <v>13.4</v>
      </c>
      <c r="F22" s="14">
        <v>28.87</v>
      </c>
      <c r="G22" s="14">
        <v>210.2</v>
      </c>
      <c r="H22" s="14">
        <v>0.06</v>
      </c>
      <c r="I22" s="14">
        <v>0</v>
      </c>
      <c r="J22" s="14">
        <v>0.01</v>
      </c>
      <c r="K22" s="14">
        <v>2.2599999999999998</v>
      </c>
      <c r="L22" s="14">
        <v>13.58</v>
      </c>
      <c r="M22" s="14">
        <v>65.5</v>
      </c>
      <c r="N22" s="14">
        <v>12.2</v>
      </c>
      <c r="O22" s="15">
        <v>0.64</v>
      </c>
    </row>
    <row r="23" spans="1:15">
      <c r="A23" s="11" t="s">
        <v>170</v>
      </c>
      <c r="B23" s="16" t="s">
        <v>171</v>
      </c>
      <c r="C23" s="13" t="s">
        <v>29</v>
      </c>
      <c r="D23" s="14">
        <v>5.8</v>
      </c>
      <c r="E23" s="14">
        <v>5</v>
      </c>
      <c r="F23" s="14">
        <v>8</v>
      </c>
      <c r="G23" s="14">
        <v>100</v>
      </c>
      <c r="H23" s="14">
        <v>0.08</v>
      </c>
      <c r="I23" s="14">
        <v>1.4</v>
      </c>
      <c r="J23" s="14">
        <v>0.04</v>
      </c>
      <c r="K23" s="14">
        <v>0</v>
      </c>
      <c r="L23" s="14">
        <v>240</v>
      </c>
      <c r="M23" s="14">
        <v>180</v>
      </c>
      <c r="N23" s="14">
        <v>28</v>
      </c>
      <c r="O23" s="15">
        <v>0.2</v>
      </c>
    </row>
    <row r="24" spans="1:15" ht="15.75" thickBot="1">
      <c r="A24" s="20"/>
      <c r="B24" s="21" t="s">
        <v>57</v>
      </c>
      <c r="C24" s="22"/>
      <c r="D24" s="23">
        <f>D34</f>
        <v>50.29</v>
      </c>
      <c r="E24" s="23">
        <f t="shared" ref="E24:O24" si="0">E34</f>
        <v>59.959999999999994</v>
      </c>
      <c r="F24" s="23">
        <f t="shared" si="0"/>
        <v>206.18</v>
      </c>
      <c r="G24" s="23">
        <f t="shared" si="0"/>
        <v>1640.07</v>
      </c>
      <c r="H24" s="23">
        <f t="shared" si="0"/>
        <v>0.502</v>
      </c>
      <c r="I24" s="23">
        <f t="shared" si="0"/>
        <v>62.282999999999994</v>
      </c>
      <c r="J24" s="23">
        <f t="shared" si="0"/>
        <v>0.307</v>
      </c>
      <c r="K24" s="23">
        <f t="shared" si="0"/>
        <v>11.795</v>
      </c>
      <c r="L24" s="23">
        <f t="shared" si="0"/>
        <v>625.16800000000001</v>
      </c>
      <c r="M24" s="23">
        <f t="shared" si="0"/>
        <v>913.07499999999993</v>
      </c>
      <c r="N24" s="23">
        <f t="shared" si="0"/>
        <v>172.22300000000001</v>
      </c>
      <c r="O24" s="23">
        <f t="shared" si="0"/>
        <v>10.790000000000001</v>
      </c>
    </row>
    <row r="25" spans="1:15" s="19" customFormat="1" ht="15.75" thickBot="1">
      <c r="A25"/>
      <c r="B25" s="24"/>
      <c r="C25" s="3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ht="25.5">
      <c r="A26" s="7"/>
      <c r="B26" s="74" t="s">
        <v>58</v>
      </c>
      <c r="C26" s="68"/>
      <c r="D26" s="25" t="s">
        <v>59</v>
      </c>
      <c r="E26" s="25" t="s">
        <v>60</v>
      </c>
      <c r="F26" s="25" t="s">
        <v>61</v>
      </c>
      <c r="G26" s="25" t="s">
        <v>62</v>
      </c>
      <c r="H26" s="25" t="s">
        <v>63</v>
      </c>
      <c r="I26" s="25" t="s">
        <v>64</v>
      </c>
      <c r="J26" s="25" t="s">
        <v>65</v>
      </c>
      <c r="K26" s="25" t="s">
        <v>66</v>
      </c>
      <c r="L26" s="25" t="s">
        <v>67</v>
      </c>
      <c r="M26" s="25" t="s">
        <v>68</v>
      </c>
      <c r="N26" s="25" t="s">
        <v>69</v>
      </c>
      <c r="O26" s="26" t="s">
        <v>70</v>
      </c>
    </row>
    <row r="27" spans="1:15" s="7" customFormat="1" ht="30" customHeight="1" thickBot="1">
      <c r="A27" s="27"/>
      <c r="B27" s="75"/>
      <c r="C27" s="76"/>
      <c r="D27" s="39">
        <f>D34</f>
        <v>50.29</v>
      </c>
      <c r="E27" s="39">
        <f t="shared" ref="E27:O27" si="1">E34</f>
        <v>59.959999999999994</v>
      </c>
      <c r="F27" s="39">
        <f t="shared" si="1"/>
        <v>206.18</v>
      </c>
      <c r="G27" s="39">
        <f t="shared" si="1"/>
        <v>1640.07</v>
      </c>
      <c r="H27" s="39">
        <f t="shared" si="1"/>
        <v>0.502</v>
      </c>
      <c r="I27" s="39">
        <f t="shared" si="1"/>
        <v>62.282999999999994</v>
      </c>
      <c r="J27" s="39">
        <f t="shared" si="1"/>
        <v>0.307</v>
      </c>
      <c r="K27" s="39">
        <f t="shared" si="1"/>
        <v>11.795</v>
      </c>
      <c r="L27" s="39">
        <f t="shared" si="1"/>
        <v>625.16800000000001</v>
      </c>
      <c r="M27" s="39">
        <f t="shared" si="1"/>
        <v>913.07499999999993</v>
      </c>
      <c r="N27" s="39">
        <f t="shared" si="1"/>
        <v>172.22300000000001</v>
      </c>
      <c r="O27" s="39">
        <f t="shared" si="1"/>
        <v>10.790000000000001</v>
      </c>
    </row>
    <row r="28" spans="1:15" s="27" customFormat="1" ht="15.75" thickBot="1">
      <c r="A28"/>
      <c r="B28" s="24"/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>
      <c r="A29" s="77" t="s">
        <v>71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28"/>
      <c r="N29" s="28"/>
      <c r="O29" s="29"/>
    </row>
    <row r="30" spans="1:15" ht="25.5">
      <c r="A30" s="30" t="s">
        <v>72</v>
      </c>
      <c r="B30" s="69" t="s">
        <v>73</v>
      </c>
      <c r="C30" s="69"/>
      <c r="D30" s="8" t="s">
        <v>59</v>
      </c>
      <c r="E30" s="8" t="s">
        <v>60</v>
      </c>
      <c r="F30" s="8" t="s">
        <v>61</v>
      </c>
      <c r="G30" s="8" t="s">
        <v>12</v>
      </c>
      <c r="H30" s="8" t="s">
        <v>74</v>
      </c>
      <c r="I30" s="8" t="s">
        <v>64</v>
      </c>
      <c r="J30" s="8" t="s">
        <v>65</v>
      </c>
      <c r="K30" s="8" t="s">
        <v>66</v>
      </c>
      <c r="L30" s="8" t="s">
        <v>67</v>
      </c>
      <c r="M30" s="8" t="s">
        <v>68</v>
      </c>
      <c r="N30" s="8" t="s">
        <v>69</v>
      </c>
      <c r="O30" s="9" t="s">
        <v>70</v>
      </c>
    </row>
    <row r="31" spans="1:15">
      <c r="A31" s="11">
        <v>1</v>
      </c>
      <c r="B31" s="79" t="s">
        <v>26</v>
      </c>
      <c r="C31" s="79"/>
      <c r="D31" s="14">
        <f>SUM(D9:D12)</f>
        <v>9.1</v>
      </c>
      <c r="E31" s="14">
        <f>SUM(E9:E12)</f>
        <v>5.57</v>
      </c>
      <c r="F31" s="14">
        <f t="shared" ref="F31:G31" si="2">SUM(F9:F12)</f>
        <v>64.929999999999993</v>
      </c>
      <c r="G31" s="14">
        <f t="shared" si="2"/>
        <v>345.24</v>
      </c>
      <c r="H31" s="14">
        <f>SUM(H9:H12)</f>
        <v>0.13</v>
      </c>
      <c r="I31" s="14">
        <f t="shared" ref="I31:O31" si="3">SUM(I9:I12)</f>
        <v>10.845000000000001</v>
      </c>
      <c r="J31" s="14">
        <f t="shared" si="3"/>
        <v>2.5000000000000001E-2</v>
      </c>
      <c r="K31" s="14">
        <f t="shared" si="3"/>
        <v>0.57499999999999996</v>
      </c>
      <c r="L31" s="14">
        <f t="shared" si="3"/>
        <v>197.9</v>
      </c>
      <c r="M31" s="14">
        <f t="shared" si="3"/>
        <v>175.57500000000002</v>
      </c>
      <c r="N31" s="14">
        <f t="shared" si="3"/>
        <v>37.075000000000003</v>
      </c>
      <c r="O31" s="14">
        <f t="shared" si="3"/>
        <v>3.1300000000000003</v>
      </c>
    </row>
    <row r="32" spans="1:15">
      <c r="A32" s="11">
        <v>2</v>
      </c>
      <c r="B32" s="79" t="s">
        <v>40</v>
      </c>
      <c r="C32" s="79"/>
      <c r="D32" s="14">
        <f>SUM(D14:D20)</f>
        <v>30.43</v>
      </c>
      <c r="E32" s="14">
        <f t="shared" ref="E32:G32" si="4">SUM(E14:E20)</f>
        <v>35.989999999999995</v>
      </c>
      <c r="F32" s="14">
        <f t="shared" si="4"/>
        <v>104.38</v>
      </c>
      <c r="G32" s="14">
        <f t="shared" si="4"/>
        <v>984.62999999999988</v>
      </c>
      <c r="H32" s="14">
        <f>SUM(H14:H20)</f>
        <v>0.23199999999999998</v>
      </c>
      <c r="I32" s="14">
        <f t="shared" ref="I32:O32" si="5">SUM(I14:I20)</f>
        <v>50.037999999999997</v>
      </c>
      <c r="J32" s="14">
        <f t="shared" si="5"/>
        <v>0.23200000000000001</v>
      </c>
      <c r="K32" s="14">
        <f t="shared" si="5"/>
        <v>8.9600000000000009</v>
      </c>
      <c r="L32" s="14">
        <f t="shared" si="5"/>
        <v>173.68800000000002</v>
      </c>
      <c r="M32" s="14">
        <f>SUM(M14:M20)</f>
        <v>491.99999999999994</v>
      </c>
      <c r="N32" s="14">
        <f t="shared" si="5"/>
        <v>94.948000000000008</v>
      </c>
      <c r="O32" s="14">
        <f t="shared" si="5"/>
        <v>6.82</v>
      </c>
    </row>
    <row r="33" spans="1:15">
      <c r="A33" s="11">
        <v>3</v>
      </c>
      <c r="B33" s="79" t="s">
        <v>53</v>
      </c>
      <c r="C33" s="79"/>
      <c r="D33" s="14">
        <f>SUM(D22:D23)</f>
        <v>10.76</v>
      </c>
      <c r="E33" s="14">
        <f t="shared" ref="E33:G33" si="6">SUM(E22:E23)</f>
        <v>18.399999999999999</v>
      </c>
      <c r="F33" s="14">
        <f t="shared" si="6"/>
        <v>36.870000000000005</v>
      </c>
      <c r="G33" s="14">
        <f t="shared" si="6"/>
        <v>310.2</v>
      </c>
      <c r="H33" s="14">
        <f>SUM(H22:H23)</f>
        <v>0.14000000000000001</v>
      </c>
      <c r="I33" s="14">
        <f t="shared" ref="I33:O33" si="7">SUM(I22:I23)</f>
        <v>1.4</v>
      </c>
      <c r="J33" s="14">
        <f t="shared" si="7"/>
        <v>0.05</v>
      </c>
      <c r="K33" s="14">
        <f t="shared" si="7"/>
        <v>2.2599999999999998</v>
      </c>
      <c r="L33" s="14">
        <f t="shared" si="7"/>
        <v>253.58</v>
      </c>
      <c r="M33" s="14">
        <f t="shared" si="7"/>
        <v>245.5</v>
      </c>
      <c r="N33" s="14">
        <f t="shared" si="7"/>
        <v>40.200000000000003</v>
      </c>
      <c r="O33" s="14">
        <f t="shared" si="7"/>
        <v>0.84000000000000008</v>
      </c>
    </row>
    <row r="34" spans="1:15" ht="15.75" thickBot="1">
      <c r="A34" s="20"/>
      <c r="B34" s="80" t="s">
        <v>75</v>
      </c>
      <c r="C34" s="80"/>
      <c r="D34" s="23">
        <f>SUM(D31:D33)</f>
        <v>50.29</v>
      </c>
      <c r="E34" s="23">
        <f t="shared" ref="E34:G34" si="8">SUM(E31:E33)</f>
        <v>59.959999999999994</v>
      </c>
      <c r="F34" s="23">
        <f t="shared" si="8"/>
        <v>206.18</v>
      </c>
      <c r="G34" s="23">
        <f t="shared" si="8"/>
        <v>1640.07</v>
      </c>
      <c r="H34" s="23">
        <f>SUM(H31:H33)</f>
        <v>0.502</v>
      </c>
      <c r="I34" s="23">
        <f t="shared" ref="I34:O34" si="9">SUM(I31:I33)</f>
        <v>62.282999999999994</v>
      </c>
      <c r="J34" s="23">
        <f t="shared" si="9"/>
        <v>0.307</v>
      </c>
      <c r="K34" s="23">
        <f t="shared" si="9"/>
        <v>11.795</v>
      </c>
      <c r="L34" s="23">
        <f t="shared" si="9"/>
        <v>625.16800000000001</v>
      </c>
      <c r="M34" s="23">
        <f>SUM(M31:M33)</f>
        <v>913.07499999999993</v>
      </c>
      <c r="N34" s="23">
        <f t="shared" si="9"/>
        <v>172.22300000000001</v>
      </c>
      <c r="O34" s="23">
        <f t="shared" si="9"/>
        <v>10.790000000000001</v>
      </c>
    </row>
  </sheetData>
  <mergeCells count="16">
    <mergeCell ref="B31:C31"/>
    <mergeCell ref="B32:C32"/>
    <mergeCell ref="B33:C33"/>
    <mergeCell ref="B34:C34"/>
    <mergeCell ref="G6:G7"/>
    <mergeCell ref="H6:K6"/>
    <mergeCell ref="L6:O6"/>
    <mergeCell ref="B26:C27"/>
    <mergeCell ref="A29:L29"/>
    <mergeCell ref="B30:C30"/>
    <mergeCell ref="D6:F6"/>
    <mergeCell ref="A4:A5"/>
    <mergeCell ref="B4:B5"/>
    <mergeCell ref="A6:A7"/>
    <mergeCell ref="B6:B7"/>
    <mergeCell ref="C6:C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34"/>
  <sheetViews>
    <sheetView topLeftCell="A4" workbookViewId="0">
      <selection activeCell="A23" sqref="A23:B23"/>
    </sheetView>
  </sheetViews>
  <sheetFormatPr defaultRowHeight="15"/>
  <cols>
    <col min="1" max="1" width="13" customWidth="1"/>
    <col min="2" max="2" width="41.7109375" style="24" customWidth="1"/>
    <col min="3" max="3" width="10.7109375" style="3" customWidth="1"/>
    <col min="4" max="6" width="10.7109375" style="4" customWidth="1"/>
    <col min="7" max="7" width="17" style="4" customWidth="1"/>
    <col min="8" max="12" width="7.7109375" style="4" customWidth="1"/>
    <col min="13" max="15" width="9.140625" style="4"/>
  </cols>
  <sheetData>
    <row r="1" spans="1:15">
      <c r="A1" s="1" t="s">
        <v>0</v>
      </c>
      <c r="B1" s="2" t="s">
        <v>173</v>
      </c>
    </row>
    <row r="2" spans="1:15" s="2" customFormat="1">
      <c r="A2" s="5" t="s">
        <v>2</v>
      </c>
      <c r="B2" s="2" t="s">
        <v>174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2" customFormat="1">
      <c r="A3" s="6" t="s">
        <v>4</v>
      </c>
      <c r="B3" t="s">
        <v>5</v>
      </c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>
      <c r="A4" s="62" t="s">
        <v>6</v>
      </c>
      <c r="B4" s="64" t="s">
        <v>7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2" customFormat="1" ht="15.75" thickBot="1">
      <c r="A5" s="63"/>
      <c r="B5" s="65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7" customFormat="1" ht="33" customHeight="1">
      <c r="A6" s="66" t="s">
        <v>8</v>
      </c>
      <c r="B6" s="68" t="s">
        <v>9</v>
      </c>
      <c r="C6" s="70" t="s">
        <v>10</v>
      </c>
      <c r="D6" s="72" t="s">
        <v>11</v>
      </c>
      <c r="E6" s="72"/>
      <c r="F6" s="72"/>
      <c r="G6" s="72" t="s">
        <v>12</v>
      </c>
      <c r="H6" s="72" t="s">
        <v>13</v>
      </c>
      <c r="I6" s="72"/>
      <c r="J6" s="72"/>
      <c r="K6" s="72"/>
      <c r="L6" s="72" t="s">
        <v>14</v>
      </c>
      <c r="M6" s="72"/>
      <c r="N6" s="72"/>
      <c r="O6" s="73"/>
    </row>
    <row r="7" spans="1:15" s="10" customFormat="1" ht="12.75">
      <c r="A7" s="67"/>
      <c r="B7" s="69"/>
      <c r="C7" s="71"/>
      <c r="D7" s="8" t="s">
        <v>15</v>
      </c>
      <c r="E7" s="8" t="s">
        <v>16</v>
      </c>
      <c r="F7" s="8" t="s">
        <v>17</v>
      </c>
      <c r="G7" s="81"/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9" t="s">
        <v>25</v>
      </c>
    </row>
    <row r="8" spans="1:15">
      <c r="A8" s="11"/>
      <c r="B8" s="12" t="s">
        <v>26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15" ht="30">
      <c r="A9" s="11" t="s">
        <v>175</v>
      </c>
      <c r="B9" s="16" t="s">
        <v>176</v>
      </c>
      <c r="C9" s="13" t="s">
        <v>49</v>
      </c>
      <c r="D9" s="14">
        <v>17.09</v>
      </c>
      <c r="E9" s="14">
        <v>16.59</v>
      </c>
      <c r="F9" s="14">
        <v>75.67</v>
      </c>
      <c r="G9" s="14">
        <v>405</v>
      </c>
      <c r="H9" s="14">
        <v>0</v>
      </c>
      <c r="I9" s="14">
        <v>0.70499999999999996</v>
      </c>
      <c r="J9" s="14">
        <v>37.1</v>
      </c>
      <c r="K9" s="14">
        <v>0</v>
      </c>
      <c r="L9" s="14">
        <v>152.5</v>
      </c>
      <c r="M9" s="14">
        <v>208.5</v>
      </c>
      <c r="N9" s="14">
        <v>26.58</v>
      </c>
      <c r="O9" s="15">
        <v>0</v>
      </c>
    </row>
    <row r="10" spans="1:15">
      <c r="A10" s="11" t="s">
        <v>120</v>
      </c>
      <c r="B10" s="16" t="s">
        <v>121</v>
      </c>
      <c r="C10" s="13" t="s">
        <v>122</v>
      </c>
      <c r="D10" s="14">
        <v>0.08</v>
      </c>
      <c r="E10" s="14">
        <v>7.25</v>
      </c>
      <c r="F10" s="14">
        <v>0.13</v>
      </c>
      <c r="G10" s="14">
        <v>66</v>
      </c>
      <c r="H10" s="14">
        <v>0</v>
      </c>
      <c r="I10" s="14">
        <v>0</v>
      </c>
      <c r="J10" s="14">
        <v>0.04</v>
      </c>
      <c r="K10" s="14">
        <v>0.11</v>
      </c>
      <c r="L10" s="14">
        <v>2.4</v>
      </c>
      <c r="M10" s="14">
        <v>3</v>
      </c>
      <c r="N10" s="14">
        <v>0</v>
      </c>
      <c r="O10" s="15">
        <v>0.02</v>
      </c>
    </row>
    <row r="11" spans="1:15">
      <c r="A11" s="11" t="s">
        <v>177</v>
      </c>
      <c r="B11" s="16" t="s">
        <v>178</v>
      </c>
      <c r="C11" s="13" t="s">
        <v>29</v>
      </c>
      <c r="D11" s="14">
        <v>4.08</v>
      </c>
      <c r="E11" s="14">
        <v>3.54</v>
      </c>
      <c r="F11" s="14">
        <v>27.3</v>
      </c>
      <c r="G11" s="14">
        <v>118.6</v>
      </c>
      <c r="H11" s="14">
        <v>0.06</v>
      </c>
      <c r="I11" s="14">
        <v>1.58</v>
      </c>
      <c r="J11" s="14">
        <v>0.02</v>
      </c>
      <c r="K11" s="14">
        <v>0</v>
      </c>
      <c r="L11" s="14">
        <v>152.22</v>
      </c>
      <c r="M11" s="14">
        <v>124.56</v>
      </c>
      <c r="N11" s="14">
        <v>21.34</v>
      </c>
      <c r="O11" s="15">
        <v>0.48</v>
      </c>
    </row>
    <row r="12" spans="1:15">
      <c r="A12" s="11" t="s">
        <v>37</v>
      </c>
      <c r="B12" s="16" t="s">
        <v>38</v>
      </c>
      <c r="C12" s="13" t="s">
        <v>39</v>
      </c>
      <c r="D12" s="14">
        <v>3.16</v>
      </c>
      <c r="E12" s="14">
        <v>0.4</v>
      </c>
      <c r="F12" s="14">
        <v>15.2</v>
      </c>
      <c r="G12" s="14">
        <v>92.42</v>
      </c>
      <c r="H12" s="14">
        <v>0</v>
      </c>
      <c r="I12" s="14">
        <v>0</v>
      </c>
      <c r="J12" s="14">
        <v>0</v>
      </c>
      <c r="K12" s="14">
        <v>0</v>
      </c>
      <c r="L12" s="14">
        <v>7.8</v>
      </c>
      <c r="M12" s="14">
        <v>24.9</v>
      </c>
      <c r="N12" s="14">
        <v>0</v>
      </c>
      <c r="O12" s="15">
        <v>0</v>
      </c>
    </row>
    <row r="13" spans="1:15">
      <c r="A13" s="11"/>
      <c r="B13" s="12" t="s">
        <v>40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/>
    </row>
    <row r="14" spans="1:15">
      <c r="A14" s="11" t="s">
        <v>105</v>
      </c>
      <c r="B14" s="16" t="s">
        <v>179</v>
      </c>
      <c r="C14" s="13" t="s">
        <v>42</v>
      </c>
      <c r="D14" s="14">
        <v>1.42</v>
      </c>
      <c r="E14" s="14">
        <v>0.06</v>
      </c>
      <c r="F14" s="14">
        <v>13.72</v>
      </c>
      <c r="G14" s="14">
        <v>111.18</v>
      </c>
      <c r="H14" s="14">
        <v>0</v>
      </c>
      <c r="I14" s="14">
        <v>3.4020000000000001</v>
      </c>
      <c r="J14" s="14">
        <v>0</v>
      </c>
      <c r="K14" s="14">
        <v>0</v>
      </c>
      <c r="L14" s="14">
        <v>35.53</v>
      </c>
      <c r="M14" s="14">
        <v>36.54</v>
      </c>
      <c r="N14" s="14">
        <v>18.079999999999998</v>
      </c>
      <c r="O14" s="15">
        <v>0</v>
      </c>
    </row>
    <row r="15" spans="1:15">
      <c r="A15" s="11" t="s">
        <v>180</v>
      </c>
      <c r="B15" s="16" t="s">
        <v>181</v>
      </c>
      <c r="C15" s="13" t="s">
        <v>145</v>
      </c>
      <c r="D15" s="14">
        <v>1.65</v>
      </c>
      <c r="E15" s="14">
        <v>4.93</v>
      </c>
      <c r="F15" s="14">
        <v>6.27</v>
      </c>
      <c r="G15" s="14">
        <v>81.5</v>
      </c>
      <c r="H15" s="14">
        <v>0.05</v>
      </c>
      <c r="I15" s="14">
        <v>11.074999999999999</v>
      </c>
      <c r="J15" s="14">
        <v>0</v>
      </c>
      <c r="K15" s="14">
        <v>2.35</v>
      </c>
      <c r="L15" s="14">
        <v>47.325000000000003</v>
      </c>
      <c r="M15" s="14">
        <v>120.42</v>
      </c>
      <c r="N15" s="14">
        <v>20.425000000000001</v>
      </c>
      <c r="O15" s="15">
        <v>0.77500000000000002</v>
      </c>
    </row>
    <row r="16" spans="1:15">
      <c r="A16" s="11" t="s">
        <v>182</v>
      </c>
      <c r="B16" s="16" t="s">
        <v>183</v>
      </c>
      <c r="C16" s="13" t="s">
        <v>89</v>
      </c>
      <c r="D16" s="14">
        <v>13.58</v>
      </c>
      <c r="E16" s="14">
        <v>16.41</v>
      </c>
      <c r="F16" s="14">
        <v>5.56</v>
      </c>
      <c r="G16" s="14">
        <v>238.54</v>
      </c>
      <c r="H16" s="14">
        <v>0</v>
      </c>
      <c r="I16" s="14">
        <v>69.28</v>
      </c>
      <c r="J16" s="14">
        <v>0</v>
      </c>
      <c r="K16" s="14">
        <v>0</v>
      </c>
      <c r="L16" s="14">
        <v>17.46</v>
      </c>
      <c r="M16" s="14">
        <v>198.56</v>
      </c>
      <c r="N16" s="14">
        <v>0</v>
      </c>
      <c r="O16" s="15">
        <v>0</v>
      </c>
    </row>
    <row r="17" spans="1:15">
      <c r="A17" s="11" t="s">
        <v>111</v>
      </c>
      <c r="B17" s="16" t="s">
        <v>112</v>
      </c>
      <c r="C17" s="13">
        <v>150</v>
      </c>
      <c r="D17" s="14">
        <v>3.26</v>
      </c>
      <c r="E17" s="14">
        <v>5.12</v>
      </c>
      <c r="F17" s="14">
        <v>21.81</v>
      </c>
      <c r="G17" s="14">
        <v>141.9</v>
      </c>
      <c r="H17" s="14">
        <v>0</v>
      </c>
      <c r="I17" s="14">
        <v>19.376000000000001</v>
      </c>
      <c r="J17" s="14">
        <v>0</v>
      </c>
      <c r="K17" s="14">
        <v>0</v>
      </c>
      <c r="L17" s="14">
        <v>39.44</v>
      </c>
      <c r="M17" s="14">
        <v>92.36</v>
      </c>
      <c r="N17" s="14">
        <v>27.75</v>
      </c>
      <c r="O17" s="15">
        <v>0</v>
      </c>
    </row>
    <row r="18" spans="1:15">
      <c r="A18" s="17">
        <v>375</v>
      </c>
      <c r="B18" s="16" t="s">
        <v>184</v>
      </c>
      <c r="C18" s="13" t="s">
        <v>29</v>
      </c>
      <c r="D18" s="14">
        <v>0.3</v>
      </c>
      <c r="E18" s="14">
        <v>0.1</v>
      </c>
      <c r="F18" s="14">
        <v>21.5</v>
      </c>
      <c r="G18" s="14">
        <v>90.2</v>
      </c>
      <c r="H18" s="14">
        <v>0</v>
      </c>
      <c r="I18" s="14">
        <v>24</v>
      </c>
      <c r="J18" s="14">
        <v>46.36</v>
      </c>
      <c r="K18" s="14">
        <v>0.2</v>
      </c>
      <c r="L18" s="14">
        <v>17.100000000000001</v>
      </c>
      <c r="M18" s="14">
        <v>8.9</v>
      </c>
      <c r="N18" s="14">
        <v>9.9</v>
      </c>
      <c r="O18" s="15">
        <v>0.96</v>
      </c>
    </row>
    <row r="19" spans="1:15">
      <c r="A19" s="11" t="s">
        <v>37</v>
      </c>
      <c r="B19" s="16" t="s">
        <v>38</v>
      </c>
      <c r="C19" s="13" t="s">
        <v>39</v>
      </c>
      <c r="D19" s="14">
        <v>3.16</v>
      </c>
      <c r="E19" s="14">
        <v>0.4</v>
      </c>
      <c r="F19" s="14">
        <v>15.2</v>
      </c>
      <c r="G19" s="14">
        <v>92.42</v>
      </c>
      <c r="H19" s="14">
        <v>0</v>
      </c>
      <c r="I19" s="14">
        <v>0</v>
      </c>
      <c r="J19" s="14">
        <v>0</v>
      </c>
      <c r="K19" s="14">
        <v>0</v>
      </c>
      <c r="L19" s="14">
        <v>7.8</v>
      </c>
      <c r="M19" s="14">
        <v>24.9</v>
      </c>
      <c r="N19" s="14">
        <v>0</v>
      </c>
      <c r="O19" s="15">
        <v>0</v>
      </c>
    </row>
    <row r="20" spans="1:15" ht="15" customHeight="1">
      <c r="A20" s="11" t="s">
        <v>37</v>
      </c>
      <c r="B20" s="16" t="s">
        <v>52</v>
      </c>
      <c r="C20" s="13" t="s">
        <v>39</v>
      </c>
      <c r="D20" s="14">
        <v>2.2400000000000002</v>
      </c>
      <c r="E20" s="14">
        <v>0.44</v>
      </c>
      <c r="F20" s="14">
        <v>15.08</v>
      </c>
      <c r="G20" s="14">
        <v>90.76</v>
      </c>
      <c r="H20" s="14">
        <v>0</v>
      </c>
      <c r="I20" s="14">
        <v>0</v>
      </c>
      <c r="J20" s="14">
        <v>0</v>
      </c>
      <c r="K20" s="14">
        <v>0</v>
      </c>
      <c r="L20" s="14">
        <v>6.8</v>
      </c>
      <c r="M20" s="14">
        <v>24</v>
      </c>
      <c r="N20" s="14">
        <v>0</v>
      </c>
      <c r="O20" s="15">
        <v>0</v>
      </c>
    </row>
    <row r="21" spans="1:15">
      <c r="A21" s="11"/>
      <c r="B21" s="12" t="s">
        <v>53</v>
      </c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</row>
    <row r="22" spans="1:15">
      <c r="A22" s="11" t="s">
        <v>115</v>
      </c>
      <c r="B22" s="16" t="s">
        <v>116</v>
      </c>
      <c r="C22" s="13" t="s">
        <v>29</v>
      </c>
      <c r="D22" s="14">
        <v>5.8</v>
      </c>
      <c r="E22" s="14">
        <v>5</v>
      </c>
      <c r="F22" s="14">
        <v>9.6</v>
      </c>
      <c r="G22" s="14">
        <v>107</v>
      </c>
      <c r="H22" s="14">
        <v>0.08</v>
      </c>
      <c r="I22" s="14">
        <v>2.6</v>
      </c>
      <c r="J22" s="14">
        <v>0.04</v>
      </c>
      <c r="K22" s="14">
        <v>0</v>
      </c>
      <c r="L22" s="14">
        <v>240</v>
      </c>
      <c r="M22" s="14">
        <v>180</v>
      </c>
      <c r="N22" s="14">
        <v>28</v>
      </c>
      <c r="O22" s="15">
        <v>0.2</v>
      </c>
    </row>
    <row r="23" spans="1:15" ht="30">
      <c r="A23" s="11" t="s">
        <v>37</v>
      </c>
      <c r="B23" s="60" t="s">
        <v>318</v>
      </c>
      <c r="C23" s="13">
        <v>40</v>
      </c>
      <c r="D23" s="14">
        <v>0.84</v>
      </c>
      <c r="E23" s="14">
        <v>2.99</v>
      </c>
      <c r="F23" s="14">
        <v>23.19</v>
      </c>
      <c r="G23" s="14">
        <v>114.1</v>
      </c>
      <c r="H23" s="14">
        <v>8.0000000000000002E-3</v>
      </c>
      <c r="I23" s="14">
        <v>0</v>
      </c>
      <c r="J23" s="14">
        <v>16</v>
      </c>
      <c r="K23" s="14">
        <v>0</v>
      </c>
      <c r="L23" s="14">
        <v>4</v>
      </c>
      <c r="M23" s="14">
        <v>43.56</v>
      </c>
      <c r="N23" s="14">
        <v>0</v>
      </c>
      <c r="O23" s="15">
        <v>0</v>
      </c>
    </row>
    <row r="24" spans="1:15" ht="15.75" thickBot="1">
      <c r="A24" s="20"/>
      <c r="B24" s="21" t="s">
        <v>57</v>
      </c>
      <c r="C24" s="22"/>
      <c r="D24" s="23">
        <f t="shared" ref="D24:F24" si="0">SUM(D9:D23)</f>
        <v>56.659999999999989</v>
      </c>
      <c r="E24" s="23">
        <f t="shared" si="0"/>
        <v>63.22999999999999</v>
      </c>
      <c r="F24" s="23">
        <f t="shared" si="0"/>
        <v>250.23000000000002</v>
      </c>
      <c r="G24" s="23">
        <f>SUM(G9:G23)</f>
        <v>1749.6200000000001</v>
      </c>
      <c r="H24" s="23">
        <f t="shared" ref="H24:O24" si="1">H34</f>
        <v>0.19800000000000001</v>
      </c>
      <c r="I24" s="23">
        <f t="shared" si="1"/>
        <v>142.023</v>
      </c>
      <c r="J24" s="23">
        <f t="shared" si="1"/>
        <v>99.56</v>
      </c>
      <c r="K24" s="23">
        <f t="shared" si="1"/>
        <v>2.66</v>
      </c>
      <c r="L24" s="23">
        <f t="shared" si="1"/>
        <v>746.375</v>
      </c>
      <c r="M24" s="23">
        <f t="shared" si="1"/>
        <v>1101.1999999999998</v>
      </c>
      <c r="N24" s="23">
        <f t="shared" si="1"/>
        <v>161.07499999999999</v>
      </c>
      <c r="O24" s="23">
        <f t="shared" si="1"/>
        <v>2.4350000000000001</v>
      </c>
    </row>
    <row r="25" spans="1:15" ht="15.75" thickBot="1"/>
    <row r="26" spans="1:15" s="19" customFormat="1" ht="25.5">
      <c r="A26" s="7"/>
      <c r="B26" s="74" t="s">
        <v>58</v>
      </c>
      <c r="C26" s="68"/>
      <c r="D26" s="25" t="s">
        <v>59</v>
      </c>
      <c r="E26" s="25" t="s">
        <v>60</v>
      </c>
      <c r="F26" s="25" t="s">
        <v>61</v>
      </c>
      <c r="G26" s="25" t="s">
        <v>62</v>
      </c>
      <c r="H26" s="25" t="s">
        <v>63</v>
      </c>
      <c r="I26" s="25" t="s">
        <v>64</v>
      </c>
      <c r="J26" s="25" t="s">
        <v>65</v>
      </c>
      <c r="K26" s="25" t="s">
        <v>66</v>
      </c>
      <c r="L26" s="25" t="s">
        <v>67</v>
      </c>
      <c r="M26" s="25" t="s">
        <v>68</v>
      </c>
      <c r="N26" s="25" t="s">
        <v>69</v>
      </c>
      <c r="O26" s="26" t="s">
        <v>70</v>
      </c>
    </row>
    <row r="27" spans="1:15" ht="15.75" thickBot="1">
      <c r="A27" s="27"/>
      <c r="B27" s="75"/>
      <c r="C27" s="76"/>
      <c r="D27" s="23">
        <f>D34</f>
        <v>56.66</v>
      </c>
      <c r="E27" s="23">
        <f t="shared" ref="E27:O27" si="2">E34</f>
        <v>63.230000000000004</v>
      </c>
      <c r="F27" s="23">
        <f t="shared" si="2"/>
        <v>250.23</v>
      </c>
      <c r="G27" s="23">
        <f t="shared" si="2"/>
        <v>1749.62</v>
      </c>
      <c r="H27" s="23">
        <f t="shared" si="2"/>
        <v>0.19800000000000001</v>
      </c>
      <c r="I27" s="23">
        <f t="shared" si="2"/>
        <v>142.023</v>
      </c>
      <c r="J27" s="23">
        <f t="shared" si="2"/>
        <v>99.56</v>
      </c>
      <c r="K27" s="23">
        <f t="shared" si="2"/>
        <v>2.66</v>
      </c>
      <c r="L27" s="23">
        <f t="shared" si="2"/>
        <v>746.375</v>
      </c>
      <c r="M27" s="23">
        <f t="shared" si="2"/>
        <v>1101.1999999999998</v>
      </c>
      <c r="N27" s="23">
        <f t="shared" si="2"/>
        <v>161.07499999999999</v>
      </c>
      <c r="O27" s="23">
        <f t="shared" si="2"/>
        <v>2.4350000000000001</v>
      </c>
    </row>
    <row r="28" spans="1:15" s="7" customFormat="1" ht="30" customHeight="1" thickBot="1">
      <c r="A28"/>
      <c r="B28" s="24"/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s="27" customFormat="1" ht="12.75">
      <c r="A29" s="77" t="s">
        <v>71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28"/>
      <c r="N29" s="28"/>
      <c r="O29" s="29"/>
    </row>
    <row r="30" spans="1:15" ht="25.5">
      <c r="A30" s="30" t="s">
        <v>72</v>
      </c>
      <c r="B30" s="69" t="s">
        <v>73</v>
      </c>
      <c r="C30" s="69"/>
      <c r="D30" s="8" t="s">
        <v>59</v>
      </c>
      <c r="E30" s="8" t="s">
        <v>60</v>
      </c>
      <c r="F30" s="8" t="s">
        <v>61</v>
      </c>
      <c r="G30" s="8" t="s">
        <v>12</v>
      </c>
      <c r="H30" s="8" t="s">
        <v>74</v>
      </c>
      <c r="I30" s="8" t="s">
        <v>64</v>
      </c>
      <c r="J30" s="8" t="s">
        <v>65</v>
      </c>
      <c r="K30" s="8" t="s">
        <v>66</v>
      </c>
      <c r="L30" s="8" t="s">
        <v>67</v>
      </c>
      <c r="M30" s="8" t="s">
        <v>68</v>
      </c>
      <c r="N30" s="8" t="s">
        <v>69</v>
      </c>
      <c r="O30" s="9" t="s">
        <v>70</v>
      </c>
    </row>
    <row r="31" spans="1:15">
      <c r="A31" s="11">
        <v>1</v>
      </c>
      <c r="B31" s="79" t="s">
        <v>26</v>
      </c>
      <c r="C31" s="79"/>
      <c r="D31" s="14">
        <v>24.41</v>
      </c>
      <c r="E31" s="14">
        <v>27.78</v>
      </c>
      <c r="F31" s="14">
        <v>118.3</v>
      </c>
      <c r="G31" s="14">
        <v>682.02</v>
      </c>
      <c r="H31" s="14">
        <f>SUM(H10:H13)</f>
        <v>0.06</v>
      </c>
      <c r="I31" s="14">
        <v>12.29</v>
      </c>
      <c r="J31" s="14">
        <v>37.159999999999997</v>
      </c>
      <c r="K31" s="14">
        <f t="shared" ref="K31:O31" si="3">SUM(K10:K13)</f>
        <v>0.11</v>
      </c>
      <c r="L31" s="14">
        <v>330.92</v>
      </c>
      <c r="M31" s="14">
        <v>371.96</v>
      </c>
      <c r="N31" s="14">
        <v>56.92</v>
      </c>
      <c r="O31" s="14">
        <f t="shared" si="3"/>
        <v>0.5</v>
      </c>
    </row>
    <row r="32" spans="1:15">
      <c r="A32" s="11">
        <v>2</v>
      </c>
      <c r="B32" s="79" t="s">
        <v>40</v>
      </c>
      <c r="C32" s="79"/>
      <c r="D32" s="14">
        <f>SUM(D14:D20)</f>
        <v>25.61</v>
      </c>
      <c r="E32" s="14">
        <f t="shared" ref="E32:G32" si="4">SUM(E14:E20)</f>
        <v>27.46</v>
      </c>
      <c r="F32" s="14">
        <f>SUM(F14:F20)</f>
        <v>99.14</v>
      </c>
      <c r="G32" s="14">
        <f t="shared" si="4"/>
        <v>846.5</v>
      </c>
      <c r="H32" s="14">
        <f>SUM(H14:H20)</f>
        <v>0.05</v>
      </c>
      <c r="I32" s="14">
        <f t="shared" ref="I32:O32" si="5">SUM(I14:I20)</f>
        <v>127.13300000000001</v>
      </c>
      <c r="J32" s="14">
        <f t="shared" si="5"/>
        <v>46.36</v>
      </c>
      <c r="K32" s="14">
        <f t="shared" si="5"/>
        <v>2.5500000000000003</v>
      </c>
      <c r="L32" s="14">
        <f t="shared" si="5"/>
        <v>171.45500000000001</v>
      </c>
      <c r="M32" s="14">
        <f t="shared" si="5"/>
        <v>505.67999999999995</v>
      </c>
      <c r="N32" s="14">
        <f t="shared" si="5"/>
        <v>76.155000000000001</v>
      </c>
      <c r="O32" s="14">
        <f t="shared" si="5"/>
        <v>1.7349999999999999</v>
      </c>
    </row>
    <row r="33" spans="1:15">
      <c r="A33" s="11">
        <v>3</v>
      </c>
      <c r="B33" s="79" t="s">
        <v>53</v>
      </c>
      <c r="C33" s="79"/>
      <c r="D33" s="14">
        <f>SUM(D22:D23)</f>
        <v>6.64</v>
      </c>
      <c r="E33" s="14">
        <f t="shared" ref="E33:G33" si="6">SUM(E22:E23)</f>
        <v>7.99</v>
      </c>
      <c r="F33" s="14">
        <f t="shared" si="6"/>
        <v>32.79</v>
      </c>
      <c r="G33" s="14">
        <f t="shared" si="6"/>
        <v>221.1</v>
      </c>
      <c r="H33" s="14">
        <f>SUM(H22:H23)</f>
        <v>8.7999999999999995E-2</v>
      </c>
      <c r="I33" s="14">
        <f t="shared" ref="I33:O33" si="7">SUM(I22:I23)</f>
        <v>2.6</v>
      </c>
      <c r="J33" s="14">
        <f t="shared" si="7"/>
        <v>16.04</v>
      </c>
      <c r="K33" s="14">
        <f t="shared" si="7"/>
        <v>0</v>
      </c>
      <c r="L33" s="14">
        <f t="shared" si="7"/>
        <v>244</v>
      </c>
      <c r="M33" s="14">
        <f t="shared" si="7"/>
        <v>223.56</v>
      </c>
      <c r="N33" s="14">
        <f t="shared" si="7"/>
        <v>28</v>
      </c>
      <c r="O33" s="14">
        <f t="shared" si="7"/>
        <v>0.2</v>
      </c>
    </row>
    <row r="34" spans="1:15" ht="15.75" thickBot="1">
      <c r="A34" s="20"/>
      <c r="B34" s="80" t="s">
        <v>75</v>
      </c>
      <c r="C34" s="80"/>
      <c r="D34" s="23">
        <f>SUM(D31:D33)</f>
        <v>56.66</v>
      </c>
      <c r="E34" s="23">
        <f t="shared" ref="E34:G34" si="8">SUM(E31:E33)</f>
        <v>63.230000000000004</v>
      </c>
      <c r="F34" s="23">
        <f t="shared" si="8"/>
        <v>250.23</v>
      </c>
      <c r="G34" s="23">
        <f t="shared" si="8"/>
        <v>1749.62</v>
      </c>
      <c r="H34" s="23">
        <f>SUM(H31:H33)</f>
        <v>0.19800000000000001</v>
      </c>
      <c r="I34" s="23">
        <f t="shared" ref="I34:O34" si="9">SUM(I31:I33)</f>
        <v>142.023</v>
      </c>
      <c r="J34" s="23">
        <f t="shared" si="9"/>
        <v>99.56</v>
      </c>
      <c r="K34" s="23">
        <f t="shared" si="9"/>
        <v>2.66</v>
      </c>
      <c r="L34" s="23">
        <f t="shared" si="9"/>
        <v>746.375</v>
      </c>
      <c r="M34" s="23">
        <f>SUM(M31:M33)</f>
        <v>1101.1999999999998</v>
      </c>
      <c r="N34" s="23">
        <f t="shared" si="9"/>
        <v>161.07499999999999</v>
      </c>
      <c r="O34" s="23">
        <f t="shared" si="9"/>
        <v>2.4350000000000001</v>
      </c>
    </row>
  </sheetData>
  <mergeCells count="16">
    <mergeCell ref="B31:C31"/>
    <mergeCell ref="B32:C32"/>
    <mergeCell ref="B33:C33"/>
    <mergeCell ref="B34:C34"/>
    <mergeCell ref="G6:G7"/>
    <mergeCell ref="H6:K6"/>
    <mergeCell ref="L6:O6"/>
    <mergeCell ref="B26:C27"/>
    <mergeCell ref="A29:L29"/>
    <mergeCell ref="B30:C30"/>
    <mergeCell ref="D6:F6"/>
    <mergeCell ref="A4:A5"/>
    <mergeCell ref="B4:B5"/>
    <mergeCell ref="A6:A7"/>
    <mergeCell ref="B6:B7"/>
    <mergeCell ref="C6:C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5"/>
  <sheetViews>
    <sheetView topLeftCell="A4" workbookViewId="0">
      <selection activeCell="A10" sqref="A10:XFD10"/>
    </sheetView>
  </sheetViews>
  <sheetFormatPr defaultRowHeight="15"/>
  <cols>
    <col min="1" max="1" width="13" customWidth="1"/>
    <col min="2" max="2" width="41.7109375" style="24" customWidth="1"/>
    <col min="3" max="3" width="10.7109375" style="3" customWidth="1"/>
    <col min="4" max="6" width="10.7109375" style="4" customWidth="1"/>
    <col min="7" max="7" width="17" style="4" customWidth="1"/>
    <col min="8" max="12" width="7.7109375" style="4" customWidth="1"/>
    <col min="13" max="15" width="9.140625" style="4"/>
  </cols>
  <sheetData>
    <row r="1" spans="1:15">
      <c r="A1" s="1" t="s">
        <v>0</v>
      </c>
      <c r="B1" s="2" t="s">
        <v>185</v>
      </c>
    </row>
    <row r="2" spans="1:15" s="2" customFormat="1">
      <c r="A2" s="5" t="s">
        <v>2</v>
      </c>
      <c r="B2" s="2" t="s">
        <v>174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2" customFormat="1">
      <c r="A3" s="6" t="s">
        <v>4</v>
      </c>
      <c r="B3" t="s">
        <v>5</v>
      </c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>
      <c r="A4" s="62" t="s">
        <v>6</v>
      </c>
      <c r="B4" s="64" t="s">
        <v>7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2" customFormat="1" ht="15.75" thickBot="1">
      <c r="A5" s="63"/>
      <c r="B5" s="65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7" customFormat="1" ht="33" customHeight="1">
      <c r="A6" s="66" t="s">
        <v>8</v>
      </c>
      <c r="B6" s="68" t="s">
        <v>9</v>
      </c>
      <c r="C6" s="70" t="s">
        <v>10</v>
      </c>
      <c r="D6" s="72" t="s">
        <v>11</v>
      </c>
      <c r="E6" s="72"/>
      <c r="F6" s="72"/>
      <c r="G6" s="72" t="s">
        <v>12</v>
      </c>
      <c r="H6" s="72" t="s">
        <v>13</v>
      </c>
      <c r="I6" s="72"/>
      <c r="J6" s="72"/>
      <c r="K6" s="72"/>
      <c r="L6" s="72" t="s">
        <v>14</v>
      </c>
      <c r="M6" s="72"/>
      <c r="N6" s="72"/>
      <c r="O6" s="73"/>
    </row>
    <row r="7" spans="1:15" s="10" customFormat="1" ht="12.75">
      <c r="A7" s="67"/>
      <c r="B7" s="69"/>
      <c r="C7" s="71"/>
      <c r="D7" s="8" t="s">
        <v>15</v>
      </c>
      <c r="E7" s="8" t="s">
        <v>16</v>
      </c>
      <c r="F7" s="8" t="s">
        <v>17</v>
      </c>
      <c r="G7" s="81"/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9" t="s">
        <v>25</v>
      </c>
    </row>
    <row r="8" spans="1:15">
      <c r="A8" s="11"/>
      <c r="B8" s="12" t="s">
        <v>26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15" ht="45">
      <c r="A9" s="11" t="s">
        <v>119</v>
      </c>
      <c r="B9" s="60" t="s">
        <v>313</v>
      </c>
      <c r="C9" s="13" t="s">
        <v>29</v>
      </c>
      <c r="D9" s="14">
        <v>8.2200000000000006</v>
      </c>
      <c r="E9" s="14">
        <v>10.54</v>
      </c>
      <c r="F9" s="14">
        <v>44.9</v>
      </c>
      <c r="G9" s="14">
        <v>297.14</v>
      </c>
      <c r="H9" s="14">
        <v>0</v>
      </c>
      <c r="I9" s="14">
        <v>0.92</v>
      </c>
      <c r="J9" s="14">
        <v>54.8</v>
      </c>
      <c r="K9" s="14">
        <v>0</v>
      </c>
      <c r="L9" s="14">
        <v>147.07</v>
      </c>
      <c r="M9" s="14">
        <v>221.3</v>
      </c>
      <c r="N9" s="14">
        <v>44.33</v>
      </c>
      <c r="O9" s="15">
        <v>0</v>
      </c>
    </row>
    <row r="10" spans="1:15">
      <c r="A10" s="11" t="s">
        <v>79</v>
      </c>
      <c r="B10" s="60" t="s">
        <v>80</v>
      </c>
      <c r="C10" s="13">
        <v>15</v>
      </c>
      <c r="D10" s="14">
        <v>3.48</v>
      </c>
      <c r="E10" s="14">
        <v>4.42</v>
      </c>
      <c r="F10" s="14">
        <v>0</v>
      </c>
      <c r="G10" s="14">
        <v>54</v>
      </c>
      <c r="H10" s="14">
        <v>0</v>
      </c>
      <c r="I10" s="14">
        <v>0.21</v>
      </c>
      <c r="J10" s="14">
        <v>0</v>
      </c>
      <c r="K10" s="14">
        <v>0</v>
      </c>
      <c r="L10" s="14">
        <v>264</v>
      </c>
      <c r="M10" s="14">
        <v>150</v>
      </c>
      <c r="N10" s="14">
        <v>1.4</v>
      </c>
      <c r="O10" s="15">
        <v>0</v>
      </c>
    </row>
    <row r="11" spans="1:15">
      <c r="A11" s="11" t="s">
        <v>138</v>
      </c>
      <c r="B11" s="16" t="s">
        <v>139</v>
      </c>
      <c r="C11" s="13" t="s">
        <v>39</v>
      </c>
      <c r="D11" s="14">
        <v>5.08</v>
      </c>
      <c r="E11" s="14">
        <v>4.5999999999999996</v>
      </c>
      <c r="F11" s="14">
        <v>0.28000000000000003</v>
      </c>
      <c r="G11" s="14">
        <v>63</v>
      </c>
      <c r="H11" s="14">
        <v>3.2000000000000001E-2</v>
      </c>
      <c r="I11" s="14">
        <v>0</v>
      </c>
      <c r="J11" s="14">
        <v>0.1</v>
      </c>
      <c r="K11" s="14">
        <v>0.24</v>
      </c>
      <c r="L11" s="14">
        <v>22</v>
      </c>
      <c r="M11" s="14">
        <v>76.8</v>
      </c>
      <c r="N11" s="14">
        <v>4.8</v>
      </c>
      <c r="O11" s="15">
        <v>1</v>
      </c>
    </row>
    <row r="12" spans="1:15">
      <c r="A12" s="11" t="s">
        <v>177</v>
      </c>
      <c r="B12" s="16" t="s">
        <v>178</v>
      </c>
      <c r="C12" s="13" t="s">
        <v>29</v>
      </c>
      <c r="D12" s="14">
        <v>4.08</v>
      </c>
      <c r="E12" s="14">
        <v>3.54</v>
      </c>
      <c r="F12" s="14">
        <v>27.3</v>
      </c>
      <c r="G12" s="14">
        <v>118.6</v>
      </c>
      <c r="H12" s="14">
        <v>0.06</v>
      </c>
      <c r="I12" s="14">
        <v>1.58</v>
      </c>
      <c r="J12" s="14">
        <v>0.02</v>
      </c>
      <c r="K12" s="14">
        <v>0</v>
      </c>
      <c r="L12" s="14">
        <v>152.22</v>
      </c>
      <c r="M12" s="14">
        <v>124.56</v>
      </c>
      <c r="N12" s="14">
        <v>21.34</v>
      </c>
      <c r="O12" s="15">
        <v>0.48</v>
      </c>
    </row>
    <row r="13" spans="1:15">
      <c r="A13" s="11" t="s">
        <v>37</v>
      </c>
      <c r="B13" s="16" t="s">
        <v>38</v>
      </c>
      <c r="C13" s="13" t="s">
        <v>39</v>
      </c>
      <c r="D13" s="14">
        <v>3.16</v>
      </c>
      <c r="E13" s="14">
        <v>0.4</v>
      </c>
      <c r="F13" s="14">
        <v>15.2</v>
      </c>
      <c r="G13" s="14">
        <v>92.42</v>
      </c>
      <c r="H13" s="14">
        <v>0</v>
      </c>
      <c r="I13" s="14">
        <v>0</v>
      </c>
      <c r="J13" s="14">
        <v>0</v>
      </c>
      <c r="K13" s="14">
        <v>0</v>
      </c>
      <c r="L13" s="14">
        <v>7.8</v>
      </c>
      <c r="M13" s="14">
        <v>24.9</v>
      </c>
      <c r="N13" s="14">
        <v>0</v>
      </c>
      <c r="O13" s="15">
        <v>0</v>
      </c>
    </row>
    <row r="14" spans="1:15" ht="30">
      <c r="A14" s="11" t="s">
        <v>34</v>
      </c>
      <c r="B14" s="16" t="s">
        <v>186</v>
      </c>
      <c r="C14" s="13" t="s">
        <v>36</v>
      </c>
      <c r="D14" s="14">
        <v>0.4</v>
      </c>
      <c r="E14" s="14">
        <v>0.4</v>
      </c>
      <c r="F14" s="14">
        <v>9.8000000000000007</v>
      </c>
      <c r="G14" s="14">
        <v>47</v>
      </c>
      <c r="H14" s="14">
        <v>0.03</v>
      </c>
      <c r="I14" s="14">
        <v>10</v>
      </c>
      <c r="J14" s="14">
        <v>0</v>
      </c>
      <c r="K14" s="14">
        <v>0.2</v>
      </c>
      <c r="L14" s="14">
        <v>16</v>
      </c>
      <c r="M14" s="14">
        <v>11</v>
      </c>
      <c r="N14" s="14">
        <v>9</v>
      </c>
      <c r="O14" s="15">
        <v>2.2000000000000002</v>
      </c>
    </row>
    <row r="15" spans="1:15">
      <c r="A15" s="11"/>
      <c r="B15" s="12" t="s">
        <v>40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</row>
    <row r="16" spans="1:15">
      <c r="A16" s="11" t="s">
        <v>187</v>
      </c>
      <c r="B16" s="16" t="s">
        <v>188</v>
      </c>
      <c r="C16" s="13" t="s">
        <v>42</v>
      </c>
      <c r="D16" s="14">
        <v>2.2000000000000002</v>
      </c>
      <c r="E16" s="14">
        <v>2.52</v>
      </c>
      <c r="F16" s="14">
        <v>4.18</v>
      </c>
      <c r="G16" s="14">
        <v>148.18</v>
      </c>
      <c r="H16" s="14">
        <v>0</v>
      </c>
      <c r="I16" s="14">
        <v>4.71</v>
      </c>
      <c r="J16" s="14">
        <v>0</v>
      </c>
      <c r="K16" s="14">
        <v>0</v>
      </c>
      <c r="L16" s="37">
        <v>48.2</v>
      </c>
      <c r="M16" s="37">
        <v>30.8</v>
      </c>
      <c r="N16" s="14">
        <v>0</v>
      </c>
      <c r="O16" s="15">
        <v>0</v>
      </c>
    </row>
    <row r="17" spans="1:15">
      <c r="A17" s="11" t="s">
        <v>189</v>
      </c>
      <c r="B17" s="16" t="s">
        <v>190</v>
      </c>
      <c r="C17" s="13" t="s">
        <v>145</v>
      </c>
      <c r="D17" s="14">
        <v>3.55</v>
      </c>
      <c r="E17" s="14">
        <v>4.5999999999999996</v>
      </c>
      <c r="F17" s="14">
        <v>18.8</v>
      </c>
      <c r="G17" s="14">
        <v>144.25</v>
      </c>
      <c r="H17" s="14">
        <v>0.1</v>
      </c>
      <c r="I17" s="14">
        <v>5.75</v>
      </c>
      <c r="J17" s="14">
        <v>2.5000000000000001E-2</v>
      </c>
      <c r="K17" s="14">
        <v>1.625</v>
      </c>
      <c r="L17" s="14">
        <v>33.4</v>
      </c>
      <c r="M17" s="14">
        <v>72.224999999999994</v>
      </c>
      <c r="N17" s="14">
        <v>25.35</v>
      </c>
      <c r="O17" s="15">
        <v>1.175</v>
      </c>
    </row>
    <row r="18" spans="1:15">
      <c r="A18" s="11" t="s">
        <v>191</v>
      </c>
      <c r="B18" s="16" t="s">
        <v>192</v>
      </c>
      <c r="C18" s="13" t="s">
        <v>148</v>
      </c>
      <c r="D18" s="14">
        <v>11.67</v>
      </c>
      <c r="E18" s="14">
        <v>21.08</v>
      </c>
      <c r="F18" s="14">
        <v>17.2</v>
      </c>
      <c r="G18" s="14">
        <v>378</v>
      </c>
      <c r="H18" s="14">
        <v>0.40300000000000002</v>
      </c>
      <c r="I18" s="14">
        <v>6.125</v>
      </c>
      <c r="J18" s="14">
        <v>0</v>
      </c>
      <c r="K18" s="14">
        <v>4.0419999999999998</v>
      </c>
      <c r="L18" s="14">
        <v>21.49</v>
      </c>
      <c r="M18" s="14">
        <v>174.125</v>
      </c>
      <c r="N18" s="14">
        <v>43.837000000000003</v>
      </c>
      <c r="O18" s="15">
        <v>2.153</v>
      </c>
    </row>
    <row r="19" spans="1:15" ht="15" customHeight="1">
      <c r="A19" s="11" t="s">
        <v>149</v>
      </c>
      <c r="B19" s="60" t="s">
        <v>150</v>
      </c>
      <c r="C19" s="13" t="s">
        <v>29</v>
      </c>
      <c r="D19" s="14">
        <v>0.66</v>
      </c>
      <c r="E19" s="14">
        <v>0.08</v>
      </c>
      <c r="F19" s="14">
        <v>32.020000000000003</v>
      </c>
      <c r="G19" s="14">
        <v>132.80000000000001</v>
      </c>
      <c r="H19" s="14">
        <v>0.02</v>
      </c>
      <c r="I19" s="14">
        <v>0.72</v>
      </c>
      <c r="J19" s="14">
        <v>0</v>
      </c>
      <c r="K19" s="14">
        <v>0.5</v>
      </c>
      <c r="L19" s="14">
        <v>55.28</v>
      </c>
      <c r="M19" s="14">
        <v>23.44</v>
      </c>
      <c r="N19" s="14">
        <v>17.46</v>
      </c>
      <c r="O19" s="15">
        <v>0.7</v>
      </c>
    </row>
    <row r="20" spans="1:15" ht="15" customHeight="1">
      <c r="A20" s="11" t="s">
        <v>37</v>
      </c>
      <c r="B20" s="16" t="s">
        <v>38</v>
      </c>
      <c r="C20" s="13" t="s">
        <v>39</v>
      </c>
      <c r="D20" s="14">
        <v>3.16</v>
      </c>
      <c r="E20" s="14">
        <v>0.4</v>
      </c>
      <c r="F20" s="14">
        <v>15.2</v>
      </c>
      <c r="G20" s="14">
        <v>92.42</v>
      </c>
      <c r="H20" s="14">
        <v>0</v>
      </c>
      <c r="I20" s="14">
        <v>0</v>
      </c>
      <c r="J20" s="14">
        <v>0</v>
      </c>
      <c r="K20" s="14">
        <v>0</v>
      </c>
      <c r="L20" s="14">
        <v>7.8</v>
      </c>
      <c r="M20" s="14">
        <v>24.9</v>
      </c>
      <c r="N20" s="14">
        <v>0</v>
      </c>
      <c r="O20" s="15">
        <v>0</v>
      </c>
    </row>
    <row r="21" spans="1:15">
      <c r="A21" s="11" t="s">
        <v>37</v>
      </c>
      <c r="B21" s="16" t="s">
        <v>52</v>
      </c>
      <c r="C21" s="13" t="s">
        <v>39</v>
      </c>
      <c r="D21" s="14">
        <v>2.2400000000000002</v>
      </c>
      <c r="E21" s="14">
        <v>0.44</v>
      </c>
      <c r="F21" s="14">
        <v>15.08</v>
      </c>
      <c r="G21" s="14">
        <v>90.76</v>
      </c>
      <c r="H21" s="14">
        <v>0</v>
      </c>
      <c r="I21" s="14">
        <v>0</v>
      </c>
      <c r="J21" s="14">
        <v>0</v>
      </c>
      <c r="K21" s="14">
        <v>0</v>
      </c>
      <c r="L21" s="14">
        <v>6.8</v>
      </c>
      <c r="M21" s="14">
        <v>24</v>
      </c>
      <c r="N21" s="14">
        <v>0</v>
      </c>
      <c r="O21" s="15">
        <v>0</v>
      </c>
    </row>
    <row r="22" spans="1:15">
      <c r="A22" s="11"/>
      <c r="B22" s="12" t="s">
        <v>53</v>
      </c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</row>
    <row r="23" spans="1:15">
      <c r="A23" s="11" t="s">
        <v>193</v>
      </c>
      <c r="B23" s="55" t="s">
        <v>317</v>
      </c>
      <c r="C23" s="13" t="s">
        <v>29</v>
      </c>
      <c r="D23" s="14">
        <v>5.8</v>
      </c>
      <c r="E23" s="14">
        <v>5</v>
      </c>
      <c r="F23" s="14">
        <v>8.4</v>
      </c>
      <c r="G23" s="14">
        <v>108</v>
      </c>
      <c r="H23" s="14">
        <v>0</v>
      </c>
      <c r="I23" s="14">
        <v>0.6</v>
      </c>
      <c r="J23" s="14">
        <v>0</v>
      </c>
      <c r="K23" s="14">
        <v>0</v>
      </c>
      <c r="L23" s="14">
        <v>248</v>
      </c>
      <c r="M23" s="14">
        <v>199.2</v>
      </c>
      <c r="N23" s="14">
        <v>0</v>
      </c>
      <c r="O23" s="15">
        <v>0</v>
      </c>
    </row>
    <row r="24" spans="1:15">
      <c r="A24" s="11" t="s">
        <v>82</v>
      </c>
      <c r="B24" s="16" t="s">
        <v>83</v>
      </c>
      <c r="C24" s="13" t="s">
        <v>84</v>
      </c>
      <c r="D24" s="14">
        <v>3.75</v>
      </c>
      <c r="E24" s="14">
        <v>3.42</v>
      </c>
      <c r="F24" s="14">
        <v>25.7</v>
      </c>
      <c r="G24" s="14">
        <v>131</v>
      </c>
      <c r="H24" s="14">
        <v>5.5E-2</v>
      </c>
      <c r="I24" s="14">
        <v>0</v>
      </c>
      <c r="J24" s="14">
        <v>0</v>
      </c>
      <c r="K24" s="14">
        <v>0</v>
      </c>
      <c r="L24" s="14">
        <v>9.5</v>
      </c>
      <c r="M24" s="14">
        <v>36.799999999999997</v>
      </c>
      <c r="N24" s="14">
        <v>0</v>
      </c>
      <c r="O24" s="15">
        <v>0.6</v>
      </c>
    </row>
    <row r="25" spans="1:15" ht="15.75" thickBot="1">
      <c r="A25" s="20"/>
      <c r="B25" s="21" t="s">
        <v>57</v>
      </c>
      <c r="C25" s="22"/>
      <c r="D25" s="23">
        <f>D35</f>
        <v>57.45</v>
      </c>
      <c r="E25" s="23">
        <f t="shared" ref="E25:O25" si="0">E35</f>
        <v>61.439999999999991</v>
      </c>
      <c r="F25" s="23">
        <f t="shared" si="0"/>
        <v>234.06</v>
      </c>
      <c r="G25" s="23">
        <f t="shared" si="0"/>
        <v>1897.57</v>
      </c>
      <c r="H25" s="23">
        <f t="shared" si="0"/>
        <v>0.70000000000000007</v>
      </c>
      <c r="I25" s="23">
        <f t="shared" si="0"/>
        <v>30.615000000000002</v>
      </c>
      <c r="J25" s="23">
        <f t="shared" si="0"/>
        <v>54.945</v>
      </c>
      <c r="K25" s="23">
        <f t="shared" si="0"/>
        <v>6.6070000000000002</v>
      </c>
      <c r="L25" s="23">
        <f t="shared" si="0"/>
        <v>1002.8599999999999</v>
      </c>
      <c r="M25" s="23">
        <f t="shared" si="0"/>
        <v>1194.05</v>
      </c>
      <c r="N25" s="23">
        <f t="shared" si="0"/>
        <v>167.517</v>
      </c>
      <c r="O25" s="23">
        <f t="shared" si="0"/>
        <v>8.3079999999999998</v>
      </c>
    </row>
    <row r="26" spans="1:15" s="19" customFormat="1" ht="15.75" thickBot="1">
      <c r="A26"/>
      <c r="B26" s="24"/>
      <c r="C26" s="3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ht="25.5">
      <c r="A27" s="7"/>
      <c r="B27" s="74" t="s">
        <v>58</v>
      </c>
      <c r="C27" s="68"/>
      <c r="D27" s="25" t="s">
        <v>59</v>
      </c>
      <c r="E27" s="25" t="s">
        <v>60</v>
      </c>
      <c r="F27" s="25" t="s">
        <v>61</v>
      </c>
      <c r="G27" s="25" t="s">
        <v>62</v>
      </c>
      <c r="H27" s="25" t="s">
        <v>63</v>
      </c>
      <c r="I27" s="25" t="s">
        <v>64</v>
      </c>
      <c r="J27" s="25" t="s">
        <v>65</v>
      </c>
      <c r="K27" s="25" t="s">
        <v>66</v>
      </c>
      <c r="L27" s="25" t="s">
        <v>67</v>
      </c>
      <c r="M27" s="25" t="s">
        <v>68</v>
      </c>
      <c r="N27" s="25" t="s">
        <v>69</v>
      </c>
      <c r="O27" s="26" t="s">
        <v>70</v>
      </c>
    </row>
    <row r="28" spans="1:15" s="7" customFormat="1" ht="30" customHeight="1" thickBot="1">
      <c r="A28" s="27"/>
      <c r="B28" s="75"/>
      <c r="C28" s="76"/>
      <c r="D28" s="39">
        <f>D35</f>
        <v>57.45</v>
      </c>
      <c r="E28" s="39">
        <f t="shared" ref="E28:O28" si="1">E35</f>
        <v>61.439999999999991</v>
      </c>
      <c r="F28" s="39">
        <f t="shared" si="1"/>
        <v>234.06</v>
      </c>
      <c r="G28" s="39">
        <f t="shared" si="1"/>
        <v>1897.57</v>
      </c>
      <c r="H28" s="39">
        <f t="shared" si="1"/>
        <v>0.70000000000000007</v>
      </c>
      <c r="I28" s="39">
        <f t="shared" si="1"/>
        <v>30.615000000000002</v>
      </c>
      <c r="J28" s="39">
        <f t="shared" si="1"/>
        <v>54.945</v>
      </c>
      <c r="K28" s="39">
        <f t="shared" si="1"/>
        <v>6.6070000000000002</v>
      </c>
      <c r="L28" s="39">
        <f t="shared" si="1"/>
        <v>1002.8599999999999</v>
      </c>
      <c r="M28" s="39">
        <f t="shared" si="1"/>
        <v>1194.05</v>
      </c>
      <c r="N28" s="39">
        <f t="shared" si="1"/>
        <v>167.517</v>
      </c>
      <c r="O28" s="39">
        <f t="shared" si="1"/>
        <v>8.3079999999999998</v>
      </c>
    </row>
    <row r="29" spans="1:15" s="27" customFormat="1" ht="15.75" thickBot="1">
      <c r="A29"/>
      <c r="B29" s="24"/>
      <c r="C29" s="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>
      <c r="A30" s="77" t="s">
        <v>71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28"/>
      <c r="N30" s="28"/>
      <c r="O30" s="29"/>
    </row>
    <row r="31" spans="1:15" ht="25.5">
      <c r="A31" s="30" t="s">
        <v>72</v>
      </c>
      <c r="B31" s="69" t="s">
        <v>73</v>
      </c>
      <c r="C31" s="69"/>
      <c r="D31" s="8" t="s">
        <v>59</v>
      </c>
      <c r="E31" s="8" t="s">
        <v>60</v>
      </c>
      <c r="F31" s="8" t="s">
        <v>61</v>
      </c>
      <c r="G31" s="8" t="s">
        <v>12</v>
      </c>
      <c r="H31" s="8" t="s">
        <v>74</v>
      </c>
      <c r="I31" s="8" t="s">
        <v>64</v>
      </c>
      <c r="J31" s="8" t="s">
        <v>65</v>
      </c>
      <c r="K31" s="8" t="s">
        <v>66</v>
      </c>
      <c r="L31" s="8" t="s">
        <v>67</v>
      </c>
      <c r="M31" s="8" t="s">
        <v>68</v>
      </c>
      <c r="N31" s="8" t="s">
        <v>69</v>
      </c>
      <c r="O31" s="9" t="s">
        <v>70</v>
      </c>
    </row>
    <row r="32" spans="1:15">
      <c r="A32" s="11">
        <v>1</v>
      </c>
      <c r="B32" s="79" t="s">
        <v>26</v>
      </c>
      <c r="C32" s="79"/>
      <c r="D32" s="14">
        <f>SUM(D9:D14)</f>
        <v>24.419999999999998</v>
      </c>
      <c r="E32" s="14">
        <f t="shared" ref="E32:G32" si="2">SUM(E9:E14)</f>
        <v>23.899999999999995</v>
      </c>
      <c r="F32" s="14">
        <f t="shared" si="2"/>
        <v>97.48</v>
      </c>
      <c r="G32" s="14">
        <f t="shared" si="2"/>
        <v>672.16</v>
      </c>
      <c r="H32" s="14">
        <f>SUM(H9:H14)</f>
        <v>0.122</v>
      </c>
      <c r="I32" s="14">
        <f t="shared" ref="I32:O32" si="3">SUM(I9:I14)</f>
        <v>12.71</v>
      </c>
      <c r="J32" s="14">
        <f t="shared" si="3"/>
        <v>54.92</v>
      </c>
      <c r="K32" s="14">
        <f t="shared" si="3"/>
        <v>0.44</v>
      </c>
      <c r="L32" s="14">
        <f t="shared" si="3"/>
        <v>609.08999999999992</v>
      </c>
      <c r="M32" s="14">
        <f>SUM(M9:M14)</f>
        <v>608.56000000000006</v>
      </c>
      <c r="N32" s="14">
        <f t="shared" si="3"/>
        <v>80.86999999999999</v>
      </c>
      <c r="O32" s="14">
        <f t="shared" si="3"/>
        <v>3.68</v>
      </c>
    </row>
    <row r="33" spans="1:15">
      <c r="A33" s="11">
        <v>2</v>
      </c>
      <c r="B33" s="79" t="s">
        <v>40</v>
      </c>
      <c r="C33" s="79"/>
      <c r="D33" s="14">
        <f>SUM(D16:D21)</f>
        <v>23.480000000000004</v>
      </c>
      <c r="E33" s="14">
        <f>SUM(E16:E21)</f>
        <v>29.119999999999994</v>
      </c>
      <c r="F33" s="14">
        <f t="shared" ref="F33:G33" si="4">SUM(F16:F21)</f>
        <v>102.48</v>
      </c>
      <c r="G33" s="14">
        <f t="shared" si="4"/>
        <v>986.41</v>
      </c>
      <c r="H33" s="14">
        <f>SUM(H16:H21)</f>
        <v>0.52300000000000002</v>
      </c>
      <c r="I33" s="14">
        <f t="shared" ref="I33:O33" si="5">SUM(I16:I21)</f>
        <v>17.305</v>
      </c>
      <c r="J33" s="14">
        <f t="shared" si="5"/>
        <v>2.5000000000000001E-2</v>
      </c>
      <c r="K33" s="14">
        <f t="shared" si="5"/>
        <v>6.1669999999999998</v>
      </c>
      <c r="L33" s="14">
        <f>(L17+L18+L19+L20+L21)+11.5</f>
        <v>136.26999999999998</v>
      </c>
      <c r="M33" s="14">
        <f t="shared" si="5"/>
        <v>349.48999999999995</v>
      </c>
      <c r="N33" s="14">
        <f t="shared" si="5"/>
        <v>86.64700000000002</v>
      </c>
      <c r="O33" s="14">
        <f t="shared" si="5"/>
        <v>4.0280000000000005</v>
      </c>
    </row>
    <row r="34" spans="1:15">
      <c r="A34" s="11">
        <v>3</v>
      </c>
      <c r="B34" s="79" t="s">
        <v>53</v>
      </c>
      <c r="C34" s="79"/>
      <c r="D34" s="14">
        <f>SUM(D23:D24)</f>
        <v>9.5500000000000007</v>
      </c>
      <c r="E34" s="14">
        <f t="shared" ref="E34:G34" si="6">SUM(E23:E24)</f>
        <v>8.42</v>
      </c>
      <c r="F34" s="14">
        <f t="shared" si="6"/>
        <v>34.1</v>
      </c>
      <c r="G34" s="14">
        <f t="shared" si="6"/>
        <v>239</v>
      </c>
      <c r="H34" s="14">
        <f>SUM(H23:H24)</f>
        <v>5.5E-2</v>
      </c>
      <c r="I34" s="14">
        <f t="shared" ref="I34:O34" si="7">SUM(I23:I24)</f>
        <v>0.6</v>
      </c>
      <c r="J34" s="14">
        <f t="shared" si="7"/>
        <v>0</v>
      </c>
      <c r="K34" s="14">
        <f t="shared" si="7"/>
        <v>0</v>
      </c>
      <c r="L34" s="14">
        <f t="shared" si="7"/>
        <v>257.5</v>
      </c>
      <c r="M34" s="14">
        <f t="shared" si="7"/>
        <v>236</v>
      </c>
      <c r="N34" s="14">
        <f t="shared" si="7"/>
        <v>0</v>
      </c>
      <c r="O34" s="14">
        <f t="shared" si="7"/>
        <v>0.6</v>
      </c>
    </row>
    <row r="35" spans="1:15" ht="15.75" thickBot="1">
      <c r="A35" s="20"/>
      <c r="B35" s="80" t="s">
        <v>75</v>
      </c>
      <c r="C35" s="80"/>
      <c r="D35" s="23">
        <f>SUM(D32:D34)</f>
        <v>57.45</v>
      </c>
      <c r="E35" s="23">
        <f t="shared" ref="E35:G35" si="8">SUM(E32:E34)</f>
        <v>61.439999999999991</v>
      </c>
      <c r="F35" s="23">
        <f t="shared" si="8"/>
        <v>234.06</v>
      </c>
      <c r="G35" s="23">
        <f t="shared" si="8"/>
        <v>1897.57</v>
      </c>
      <c r="H35" s="23">
        <f>SUM(H32:H34)</f>
        <v>0.70000000000000007</v>
      </c>
      <c r="I35" s="23">
        <f t="shared" ref="I35:O35" si="9">SUM(I32:I34)</f>
        <v>30.615000000000002</v>
      </c>
      <c r="J35" s="23">
        <f t="shared" si="9"/>
        <v>54.945</v>
      </c>
      <c r="K35" s="23">
        <f t="shared" si="9"/>
        <v>6.6070000000000002</v>
      </c>
      <c r="L35" s="23">
        <f t="shared" si="9"/>
        <v>1002.8599999999999</v>
      </c>
      <c r="M35" s="23">
        <f t="shared" si="9"/>
        <v>1194.05</v>
      </c>
      <c r="N35" s="23">
        <f t="shared" si="9"/>
        <v>167.517</v>
      </c>
      <c r="O35" s="23">
        <f t="shared" si="9"/>
        <v>8.3079999999999998</v>
      </c>
    </row>
  </sheetData>
  <mergeCells count="16">
    <mergeCell ref="B32:C32"/>
    <mergeCell ref="B33:C33"/>
    <mergeCell ref="B34:C34"/>
    <mergeCell ref="B35:C35"/>
    <mergeCell ref="G6:G7"/>
    <mergeCell ref="H6:K6"/>
    <mergeCell ref="L6:O6"/>
    <mergeCell ref="B27:C28"/>
    <mergeCell ref="A30:L30"/>
    <mergeCell ref="B31:C31"/>
    <mergeCell ref="D6:F6"/>
    <mergeCell ref="A4:A5"/>
    <mergeCell ref="B4:B5"/>
    <mergeCell ref="A6:A7"/>
    <mergeCell ref="B6:B7"/>
    <mergeCell ref="C6:C7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33"/>
  <sheetViews>
    <sheetView workbookViewId="0">
      <selection activeCell="A21" sqref="A21:B21"/>
    </sheetView>
  </sheetViews>
  <sheetFormatPr defaultRowHeight="15"/>
  <cols>
    <col min="1" max="1" width="13" customWidth="1"/>
    <col min="2" max="2" width="41.7109375" style="24" customWidth="1"/>
    <col min="3" max="3" width="10.7109375" style="3" customWidth="1"/>
    <col min="4" max="6" width="10.7109375" style="4" customWidth="1"/>
    <col min="7" max="7" width="17" style="4" customWidth="1"/>
    <col min="8" max="12" width="7.7109375" style="4" customWidth="1"/>
    <col min="13" max="15" width="9.140625" style="4"/>
  </cols>
  <sheetData>
    <row r="1" spans="1:15">
      <c r="A1" s="1" t="s">
        <v>0</v>
      </c>
      <c r="B1" s="2" t="s">
        <v>195</v>
      </c>
    </row>
    <row r="2" spans="1:15" s="2" customFormat="1">
      <c r="A2" s="5" t="s">
        <v>2</v>
      </c>
      <c r="B2" s="2" t="s">
        <v>174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2" customFormat="1">
      <c r="A3" s="6" t="s">
        <v>4</v>
      </c>
      <c r="B3" t="s">
        <v>5</v>
      </c>
      <c r="C3" s="40"/>
      <c r="D3" s="41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>
      <c r="A4" s="62" t="s">
        <v>6</v>
      </c>
      <c r="B4" s="64" t="s">
        <v>7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2" customFormat="1" ht="15.75" thickBot="1">
      <c r="A5" s="63"/>
      <c r="B5" s="65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7" customFormat="1" ht="33" customHeight="1">
      <c r="A6" s="66" t="s">
        <v>8</v>
      </c>
      <c r="B6" s="68" t="s">
        <v>9</v>
      </c>
      <c r="C6" s="70" t="s">
        <v>10</v>
      </c>
      <c r="D6" s="72" t="s">
        <v>11</v>
      </c>
      <c r="E6" s="72"/>
      <c r="F6" s="72"/>
      <c r="G6" s="72" t="s">
        <v>12</v>
      </c>
      <c r="H6" s="72" t="s">
        <v>13</v>
      </c>
      <c r="I6" s="72"/>
      <c r="J6" s="72"/>
      <c r="K6" s="72"/>
      <c r="L6" s="72" t="s">
        <v>14</v>
      </c>
      <c r="M6" s="72"/>
      <c r="N6" s="72"/>
      <c r="O6" s="73"/>
    </row>
    <row r="7" spans="1:15" s="10" customFormat="1" ht="12.75">
      <c r="A7" s="67"/>
      <c r="B7" s="69"/>
      <c r="C7" s="71"/>
      <c r="D7" s="8" t="s">
        <v>15</v>
      </c>
      <c r="E7" s="8" t="s">
        <v>16</v>
      </c>
      <c r="F7" s="8" t="s">
        <v>17</v>
      </c>
      <c r="G7" s="81"/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9" t="s">
        <v>25</v>
      </c>
    </row>
    <row r="8" spans="1:15">
      <c r="A8" s="11"/>
      <c r="B8" s="12" t="s">
        <v>26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15" ht="30">
      <c r="A9" s="11" t="s">
        <v>196</v>
      </c>
      <c r="B9" s="16" t="s">
        <v>197</v>
      </c>
      <c r="C9" s="13" t="s">
        <v>49</v>
      </c>
      <c r="D9" s="14">
        <v>14.71</v>
      </c>
      <c r="E9" s="14">
        <v>11.39</v>
      </c>
      <c r="F9" s="14">
        <v>72.67</v>
      </c>
      <c r="G9" s="14">
        <v>380.62</v>
      </c>
      <c r="H9" s="14">
        <v>0.06</v>
      </c>
      <c r="I9" s="14">
        <v>1.9650000000000001</v>
      </c>
      <c r="J9" s="14">
        <v>7.4999999999999997E-2</v>
      </c>
      <c r="K9" s="14">
        <v>0.56999999999999995</v>
      </c>
      <c r="L9" s="14">
        <v>125.21</v>
      </c>
      <c r="M9" s="14">
        <v>50</v>
      </c>
      <c r="N9" s="14">
        <v>29.565000000000001</v>
      </c>
      <c r="O9" s="15">
        <v>1.02</v>
      </c>
    </row>
    <row r="10" spans="1:15">
      <c r="A10" s="11" t="s">
        <v>32</v>
      </c>
      <c r="B10" s="16" t="s">
        <v>33</v>
      </c>
      <c r="C10" s="13">
        <v>200</v>
      </c>
      <c r="D10" s="14">
        <v>0.13</v>
      </c>
      <c r="E10" s="14">
        <v>0.02</v>
      </c>
      <c r="F10" s="14">
        <v>22.44</v>
      </c>
      <c r="G10" s="14">
        <v>62</v>
      </c>
      <c r="H10" s="14">
        <v>0</v>
      </c>
      <c r="I10" s="14">
        <v>2.819</v>
      </c>
      <c r="J10" s="14">
        <v>0</v>
      </c>
      <c r="K10" s="14">
        <v>0</v>
      </c>
      <c r="L10" s="14">
        <v>14.208</v>
      </c>
      <c r="M10" s="14">
        <v>4.3959999999999999</v>
      </c>
      <c r="N10" s="14">
        <v>2.3980000000000001</v>
      </c>
      <c r="O10" s="15">
        <v>0.35499999999999998</v>
      </c>
    </row>
    <row r="11" spans="1:15">
      <c r="A11" s="11" t="s">
        <v>82</v>
      </c>
      <c r="B11" s="16" t="s">
        <v>83</v>
      </c>
      <c r="C11" s="13" t="s">
        <v>84</v>
      </c>
      <c r="D11" s="14">
        <v>3.75</v>
      </c>
      <c r="E11" s="14">
        <v>1.45</v>
      </c>
      <c r="F11" s="14">
        <v>25.7</v>
      </c>
      <c r="G11" s="14">
        <v>131</v>
      </c>
      <c r="H11" s="14">
        <v>5.5E-2</v>
      </c>
      <c r="I11" s="14">
        <v>0</v>
      </c>
      <c r="J11" s="14">
        <v>0</v>
      </c>
      <c r="K11" s="14">
        <v>0</v>
      </c>
      <c r="L11" s="14">
        <v>9.5</v>
      </c>
      <c r="M11" s="14">
        <v>36.799999999999997</v>
      </c>
      <c r="N11" s="14">
        <v>0</v>
      </c>
      <c r="O11" s="15">
        <v>0.6</v>
      </c>
    </row>
    <row r="12" spans="1:15">
      <c r="A12" s="11"/>
      <c r="B12" s="12" t="s">
        <v>40</v>
      </c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5"/>
    </row>
    <row r="13" spans="1:15">
      <c r="A13" s="11" t="s">
        <v>198</v>
      </c>
      <c r="B13" s="16" t="s">
        <v>199</v>
      </c>
      <c r="C13" s="42" t="s">
        <v>42</v>
      </c>
      <c r="D13" s="37">
        <v>0.62</v>
      </c>
      <c r="E13" s="37">
        <v>3.64</v>
      </c>
      <c r="F13" s="37">
        <v>1.28</v>
      </c>
      <c r="G13" s="37">
        <v>40.32</v>
      </c>
      <c r="H13" s="14">
        <v>0.09</v>
      </c>
      <c r="I13" s="14">
        <v>4.2480000000000002</v>
      </c>
      <c r="J13" s="14">
        <v>0</v>
      </c>
      <c r="K13" s="14">
        <v>0.27</v>
      </c>
      <c r="L13" s="14">
        <v>20.376000000000001</v>
      </c>
      <c r="M13" s="14">
        <v>13.932</v>
      </c>
      <c r="N13" s="14">
        <v>8.3520000000000003</v>
      </c>
      <c r="O13" s="15">
        <v>0.38400000000000001</v>
      </c>
    </row>
    <row r="14" spans="1:15">
      <c r="A14" s="11" t="s">
        <v>200</v>
      </c>
      <c r="B14" s="16" t="s">
        <v>201</v>
      </c>
      <c r="C14" s="13" t="s">
        <v>145</v>
      </c>
      <c r="D14" s="14">
        <v>2.0299999999999998</v>
      </c>
      <c r="E14" s="14">
        <v>5.0999999999999996</v>
      </c>
      <c r="F14" s="14">
        <v>11.97</v>
      </c>
      <c r="G14" s="14">
        <v>107.25</v>
      </c>
      <c r="H14" s="14">
        <v>0.1</v>
      </c>
      <c r="I14" s="14">
        <v>8.375</v>
      </c>
      <c r="J14" s="14">
        <v>0</v>
      </c>
      <c r="K14" s="14">
        <v>2.35</v>
      </c>
      <c r="L14" s="14">
        <v>29.15</v>
      </c>
      <c r="M14" s="14">
        <v>56.725000000000001</v>
      </c>
      <c r="N14" s="14">
        <v>24.175000000000001</v>
      </c>
      <c r="O14" s="15">
        <v>0.92500000000000004</v>
      </c>
    </row>
    <row r="15" spans="1:15">
      <c r="A15" s="11" t="s">
        <v>202</v>
      </c>
      <c r="B15" s="16" t="s">
        <v>203</v>
      </c>
      <c r="C15" s="13">
        <v>110</v>
      </c>
      <c r="D15" s="14">
        <v>9.0500000000000007</v>
      </c>
      <c r="E15" s="14">
        <v>12.1</v>
      </c>
      <c r="F15" s="14">
        <v>11.07</v>
      </c>
      <c r="G15" s="14">
        <v>191.72</v>
      </c>
      <c r="H15" s="14">
        <v>0</v>
      </c>
      <c r="I15" s="14">
        <v>0.14000000000000001</v>
      </c>
      <c r="J15" s="14">
        <v>25.34</v>
      </c>
      <c r="K15" s="14">
        <v>0</v>
      </c>
      <c r="L15" s="14">
        <v>376.06</v>
      </c>
      <c r="M15" s="14">
        <v>240.9</v>
      </c>
      <c r="N15" s="14">
        <v>89.24</v>
      </c>
      <c r="O15" s="15">
        <v>0</v>
      </c>
    </row>
    <row r="16" spans="1:15">
      <c r="A16" s="11" t="s">
        <v>129</v>
      </c>
      <c r="B16" s="16" t="s">
        <v>130</v>
      </c>
      <c r="C16" s="13" t="s">
        <v>49</v>
      </c>
      <c r="D16" s="14">
        <v>8.6</v>
      </c>
      <c r="E16" s="14">
        <v>6.09</v>
      </c>
      <c r="F16" s="14">
        <v>38.64</v>
      </c>
      <c r="G16" s="14">
        <v>243.75</v>
      </c>
      <c r="H16" s="14">
        <v>0</v>
      </c>
      <c r="I16" s="14">
        <v>0</v>
      </c>
      <c r="J16" s="14">
        <v>0</v>
      </c>
      <c r="K16" s="14">
        <v>0</v>
      </c>
      <c r="L16" s="14">
        <v>14.82</v>
      </c>
      <c r="M16" s="14">
        <v>130</v>
      </c>
      <c r="N16" s="14">
        <v>0</v>
      </c>
      <c r="O16" s="15">
        <v>0</v>
      </c>
    </row>
    <row r="17" spans="1:15">
      <c r="A17" s="11" t="s">
        <v>50</v>
      </c>
      <c r="B17" s="16" t="s">
        <v>204</v>
      </c>
      <c r="C17" s="13" t="s">
        <v>29</v>
      </c>
      <c r="D17" s="14">
        <v>1</v>
      </c>
      <c r="E17" s="14">
        <v>0</v>
      </c>
      <c r="F17" s="14">
        <v>20.2</v>
      </c>
      <c r="G17" s="14">
        <v>84.44</v>
      </c>
      <c r="H17" s="14">
        <v>0</v>
      </c>
      <c r="I17" s="14">
        <v>4</v>
      </c>
      <c r="J17" s="14">
        <v>0</v>
      </c>
      <c r="K17" s="14">
        <v>0</v>
      </c>
      <c r="L17" s="14">
        <v>14</v>
      </c>
      <c r="M17" s="14">
        <v>14</v>
      </c>
      <c r="N17" s="14">
        <v>0</v>
      </c>
      <c r="O17" s="15">
        <v>0</v>
      </c>
    </row>
    <row r="18" spans="1:15" ht="15" customHeight="1">
      <c r="A18" s="11" t="s">
        <v>37</v>
      </c>
      <c r="B18" s="16" t="s">
        <v>52</v>
      </c>
      <c r="C18" s="13" t="s">
        <v>39</v>
      </c>
      <c r="D18" s="14">
        <v>2.2400000000000002</v>
      </c>
      <c r="E18" s="14">
        <v>0.44</v>
      </c>
      <c r="F18" s="14">
        <v>15.08</v>
      </c>
      <c r="G18" s="14">
        <v>92.42</v>
      </c>
      <c r="H18" s="14">
        <v>0</v>
      </c>
      <c r="I18" s="14">
        <v>0</v>
      </c>
      <c r="J18" s="14">
        <v>0</v>
      </c>
      <c r="K18" s="14">
        <v>0</v>
      </c>
      <c r="L18" s="14">
        <v>7.8</v>
      </c>
      <c r="M18" s="14">
        <v>24.9</v>
      </c>
      <c r="N18" s="14">
        <v>0</v>
      </c>
      <c r="O18" s="15">
        <v>0</v>
      </c>
    </row>
    <row r="19" spans="1:15">
      <c r="A19" s="11" t="s">
        <v>37</v>
      </c>
      <c r="B19" s="16" t="s">
        <v>38</v>
      </c>
      <c r="C19" s="13" t="s">
        <v>39</v>
      </c>
      <c r="D19" s="14">
        <v>3.16</v>
      </c>
      <c r="E19" s="14">
        <v>0.4</v>
      </c>
      <c r="F19" s="14">
        <v>15.2</v>
      </c>
      <c r="G19" s="14">
        <v>90.76</v>
      </c>
      <c r="H19" s="14">
        <v>0</v>
      </c>
      <c r="I19" s="14">
        <v>0</v>
      </c>
      <c r="J19" s="14">
        <v>0</v>
      </c>
      <c r="K19" s="14">
        <v>0</v>
      </c>
      <c r="L19" s="14">
        <v>6.8</v>
      </c>
      <c r="M19" s="14">
        <v>24</v>
      </c>
      <c r="N19" s="14">
        <v>0</v>
      </c>
      <c r="O19" s="15">
        <v>0</v>
      </c>
    </row>
    <row r="20" spans="1:15">
      <c r="A20" s="11"/>
      <c r="B20" s="12" t="s">
        <v>53</v>
      </c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</row>
    <row r="21" spans="1:15" ht="30">
      <c r="A21" s="11" t="s">
        <v>37</v>
      </c>
      <c r="B21" s="60" t="s">
        <v>318</v>
      </c>
      <c r="C21" s="13">
        <v>50</v>
      </c>
      <c r="D21" s="14">
        <v>4.25</v>
      </c>
      <c r="E21" s="14">
        <v>5.65</v>
      </c>
      <c r="F21" s="14">
        <v>34.85</v>
      </c>
      <c r="G21" s="14">
        <v>207.25</v>
      </c>
      <c r="H21" s="14">
        <v>0.02</v>
      </c>
      <c r="I21" s="14">
        <v>0</v>
      </c>
      <c r="J21" s="14">
        <v>13</v>
      </c>
      <c r="K21" s="14">
        <v>0.26</v>
      </c>
      <c r="L21" s="14">
        <v>8.1999999999999993</v>
      </c>
      <c r="M21" s="14">
        <v>17.399999999999999</v>
      </c>
      <c r="N21" s="14">
        <v>3</v>
      </c>
      <c r="O21" s="15">
        <v>0.2</v>
      </c>
    </row>
    <row r="22" spans="1:15">
      <c r="A22" s="11" t="s">
        <v>205</v>
      </c>
      <c r="B22" s="16" t="s">
        <v>206</v>
      </c>
      <c r="C22" s="13" t="s">
        <v>29</v>
      </c>
      <c r="D22" s="14">
        <v>0.34</v>
      </c>
      <c r="E22" s="14">
        <v>0.1</v>
      </c>
      <c r="F22" s="14">
        <v>23.6</v>
      </c>
      <c r="G22" s="14">
        <v>98.4</v>
      </c>
      <c r="H22" s="14">
        <v>0</v>
      </c>
      <c r="I22" s="14">
        <v>0.44</v>
      </c>
      <c r="J22" s="14">
        <v>0</v>
      </c>
      <c r="K22" s="14">
        <v>0.28000000000000003</v>
      </c>
      <c r="L22" s="14">
        <v>20.32</v>
      </c>
      <c r="M22" s="14">
        <v>12.46</v>
      </c>
      <c r="N22" s="14">
        <v>17.12</v>
      </c>
      <c r="O22" s="15">
        <v>0.44</v>
      </c>
    </row>
    <row r="23" spans="1:15" ht="15.75" thickBot="1">
      <c r="A23" s="20"/>
      <c r="B23" s="21" t="s">
        <v>57</v>
      </c>
      <c r="C23" s="22"/>
      <c r="D23" s="23">
        <f>D33</f>
        <v>49.88000000000001</v>
      </c>
      <c r="E23" s="23">
        <f t="shared" ref="E23:O23" si="0">E33</f>
        <v>46.379999999999995</v>
      </c>
      <c r="F23" s="23">
        <f t="shared" si="0"/>
        <v>292.7</v>
      </c>
      <c r="G23" s="23">
        <f t="shared" si="0"/>
        <v>1729.9299999999998</v>
      </c>
      <c r="H23" s="23">
        <f t="shared" si="0"/>
        <v>0.32500000000000001</v>
      </c>
      <c r="I23" s="23">
        <f t="shared" si="0"/>
        <v>21.987000000000002</v>
      </c>
      <c r="J23" s="23">
        <f t="shared" si="0"/>
        <v>38.414999999999999</v>
      </c>
      <c r="K23" s="23">
        <f t="shared" si="0"/>
        <v>3.73</v>
      </c>
      <c r="L23" s="23">
        <f t="shared" si="0"/>
        <v>646.44399999999996</v>
      </c>
      <c r="M23" s="23">
        <f t="shared" si="0"/>
        <v>625.51300000000003</v>
      </c>
      <c r="N23" s="23">
        <f t="shared" si="0"/>
        <v>173.85</v>
      </c>
      <c r="O23" s="23">
        <f t="shared" si="0"/>
        <v>3.9240000000000004</v>
      </c>
    </row>
    <row r="24" spans="1:15" s="19" customFormat="1" ht="15.75" thickBot="1">
      <c r="A24"/>
      <c r="B24" s="24"/>
      <c r="C24" s="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ht="25.5">
      <c r="A25" s="7"/>
      <c r="B25" s="74" t="s">
        <v>58</v>
      </c>
      <c r="C25" s="68"/>
      <c r="D25" s="25" t="s">
        <v>59</v>
      </c>
      <c r="E25" s="25" t="s">
        <v>60</v>
      </c>
      <c r="F25" s="25" t="s">
        <v>61</v>
      </c>
      <c r="G25" s="25" t="s">
        <v>62</v>
      </c>
      <c r="H25" s="25" t="s">
        <v>63</v>
      </c>
      <c r="I25" s="25" t="s">
        <v>64</v>
      </c>
      <c r="J25" s="25" t="s">
        <v>65</v>
      </c>
      <c r="K25" s="25" t="s">
        <v>66</v>
      </c>
      <c r="L25" s="25" t="s">
        <v>67</v>
      </c>
      <c r="M25" s="25" t="s">
        <v>68</v>
      </c>
      <c r="N25" s="25" t="s">
        <v>69</v>
      </c>
      <c r="O25" s="26" t="s">
        <v>70</v>
      </c>
    </row>
    <row r="26" spans="1:15" s="7" customFormat="1" ht="30" customHeight="1" thickBot="1">
      <c r="A26" s="27"/>
      <c r="B26" s="75"/>
      <c r="C26" s="76"/>
      <c r="D26" s="23">
        <f>D33</f>
        <v>49.88000000000001</v>
      </c>
      <c r="E26" s="23">
        <f t="shared" ref="E26:G26" si="1">E33</f>
        <v>46.379999999999995</v>
      </c>
      <c r="F26" s="23">
        <f t="shared" si="1"/>
        <v>292.7</v>
      </c>
      <c r="G26" s="23">
        <f t="shared" si="1"/>
        <v>1729.9299999999998</v>
      </c>
      <c r="H26" s="39">
        <v>0.36</v>
      </c>
      <c r="I26" s="39">
        <v>23.298000000000002</v>
      </c>
      <c r="J26" s="39">
        <v>0.108</v>
      </c>
      <c r="K26" s="39">
        <v>4.0199999999999996</v>
      </c>
      <c r="L26" s="39">
        <v>322.04200000000003</v>
      </c>
      <c r="M26" s="39">
        <v>482.10400000000004</v>
      </c>
      <c r="N26" s="39">
        <v>101.41</v>
      </c>
      <c r="O26" s="43">
        <v>4.6040000000000001</v>
      </c>
    </row>
    <row r="27" spans="1:15" s="27" customFormat="1" ht="15.75" thickBot="1">
      <c r="A27"/>
      <c r="B27" s="24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>
      <c r="A28" s="77" t="s">
        <v>71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28"/>
      <c r="N28" s="28"/>
      <c r="O28" s="29"/>
    </row>
    <row r="29" spans="1:15" ht="25.5">
      <c r="A29" s="30" t="s">
        <v>72</v>
      </c>
      <c r="B29" s="69" t="s">
        <v>73</v>
      </c>
      <c r="C29" s="69"/>
      <c r="D29" s="8" t="s">
        <v>59</v>
      </c>
      <c r="E29" s="8" t="s">
        <v>60</v>
      </c>
      <c r="F29" s="8" t="s">
        <v>61</v>
      </c>
      <c r="G29" s="8" t="s">
        <v>12</v>
      </c>
      <c r="H29" s="8" t="s">
        <v>74</v>
      </c>
      <c r="I29" s="8" t="s">
        <v>64</v>
      </c>
      <c r="J29" s="8" t="s">
        <v>65</v>
      </c>
      <c r="K29" s="8" t="s">
        <v>66</v>
      </c>
      <c r="L29" s="8" t="s">
        <v>67</v>
      </c>
      <c r="M29" s="8" t="s">
        <v>68</v>
      </c>
      <c r="N29" s="8" t="s">
        <v>69</v>
      </c>
      <c r="O29" s="9" t="s">
        <v>70</v>
      </c>
    </row>
    <row r="30" spans="1:15">
      <c r="A30" s="11">
        <v>1</v>
      </c>
      <c r="B30" s="79" t="s">
        <v>26</v>
      </c>
      <c r="C30" s="79"/>
      <c r="D30" s="14">
        <f>SUM(D9:D11)</f>
        <v>18.590000000000003</v>
      </c>
      <c r="E30" s="14">
        <f t="shared" ref="E30:G30" si="2">SUM(E9:E11)</f>
        <v>12.86</v>
      </c>
      <c r="F30" s="14">
        <f t="shared" si="2"/>
        <v>120.81</v>
      </c>
      <c r="G30" s="14">
        <f t="shared" si="2"/>
        <v>573.62</v>
      </c>
      <c r="H30" s="14">
        <f>SUM(H9:H11)</f>
        <v>0.11499999999999999</v>
      </c>
      <c r="I30" s="14">
        <f>SUM(I9:I11)</f>
        <v>4.7839999999999998</v>
      </c>
      <c r="J30" s="14">
        <f t="shared" ref="J30:O30" si="3">SUM(J9:J11)</f>
        <v>7.4999999999999997E-2</v>
      </c>
      <c r="K30" s="14">
        <f t="shared" si="3"/>
        <v>0.56999999999999995</v>
      </c>
      <c r="L30" s="14">
        <f t="shared" si="3"/>
        <v>148.91800000000001</v>
      </c>
      <c r="M30" s="14">
        <f t="shared" si="3"/>
        <v>91.195999999999998</v>
      </c>
      <c r="N30" s="14">
        <f t="shared" si="3"/>
        <v>31.963000000000001</v>
      </c>
      <c r="O30" s="14">
        <f t="shared" si="3"/>
        <v>1.9750000000000001</v>
      </c>
    </row>
    <row r="31" spans="1:15">
      <c r="A31" s="11">
        <v>2</v>
      </c>
      <c r="B31" s="79" t="s">
        <v>40</v>
      </c>
      <c r="C31" s="79"/>
      <c r="D31" s="14">
        <f>SUM(D13:D19)</f>
        <v>26.7</v>
      </c>
      <c r="E31" s="14">
        <f t="shared" ref="E31:F31" si="4">SUM(E13:E19)</f>
        <v>27.77</v>
      </c>
      <c r="F31" s="14">
        <f t="shared" si="4"/>
        <v>113.44</v>
      </c>
      <c r="G31" s="14">
        <f>SUM(G13:G19)</f>
        <v>850.66</v>
      </c>
      <c r="H31" s="14">
        <f>SUM(H13:H19)</f>
        <v>0.19</v>
      </c>
      <c r="I31" s="14">
        <f t="shared" ref="I31:O31" si="5">SUM(I13:I19)</f>
        <v>16.763000000000002</v>
      </c>
      <c r="J31" s="14">
        <f t="shared" si="5"/>
        <v>25.34</v>
      </c>
      <c r="K31" s="14">
        <f t="shared" si="5"/>
        <v>2.62</v>
      </c>
      <c r="L31" s="14">
        <f t="shared" si="5"/>
        <v>469.00600000000003</v>
      </c>
      <c r="M31" s="14">
        <f t="shared" si="5"/>
        <v>504.45699999999999</v>
      </c>
      <c r="N31" s="14">
        <f t="shared" si="5"/>
        <v>121.767</v>
      </c>
      <c r="O31" s="14">
        <f t="shared" si="5"/>
        <v>1.3090000000000002</v>
      </c>
    </row>
    <row r="32" spans="1:15">
      <c r="A32" s="11">
        <v>3</v>
      </c>
      <c r="B32" s="79" t="s">
        <v>53</v>
      </c>
      <c r="C32" s="79"/>
      <c r="D32" s="14">
        <f>SUM(D21:D22)</f>
        <v>4.59</v>
      </c>
      <c r="E32" s="14">
        <f t="shared" ref="E32:G32" si="6">SUM(E21:E22)</f>
        <v>5.75</v>
      </c>
      <c r="F32" s="14">
        <f t="shared" si="6"/>
        <v>58.45</v>
      </c>
      <c r="G32" s="14">
        <f t="shared" si="6"/>
        <v>305.64999999999998</v>
      </c>
      <c r="H32" s="14">
        <f>SUM(H21:H22)</f>
        <v>0.02</v>
      </c>
      <c r="I32" s="14">
        <f t="shared" ref="I32:O32" si="7">SUM(I21:I22)</f>
        <v>0.44</v>
      </c>
      <c r="J32" s="14">
        <f t="shared" si="7"/>
        <v>13</v>
      </c>
      <c r="K32" s="14">
        <f t="shared" si="7"/>
        <v>0.54</v>
      </c>
      <c r="L32" s="14">
        <f>SUM(L21:L22)</f>
        <v>28.52</v>
      </c>
      <c r="M32" s="14">
        <f>SUM(M21:M22)</f>
        <v>29.86</v>
      </c>
      <c r="N32" s="14">
        <f t="shared" si="7"/>
        <v>20.12</v>
      </c>
      <c r="O32" s="14">
        <f t="shared" si="7"/>
        <v>0.64</v>
      </c>
    </row>
    <row r="33" spans="1:15" ht="15.75" thickBot="1">
      <c r="A33" s="20"/>
      <c r="B33" s="80" t="s">
        <v>75</v>
      </c>
      <c r="C33" s="80"/>
      <c r="D33" s="23">
        <f>SUM(D30:D32)</f>
        <v>49.88000000000001</v>
      </c>
      <c r="E33" s="23">
        <f t="shared" ref="E33:G33" si="8">SUM(E30:E32)</f>
        <v>46.379999999999995</v>
      </c>
      <c r="F33" s="23">
        <f t="shared" si="8"/>
        <v>292.7</v>
      </c>
      <c r="G33" s="23">
        <f t="shared" si="8"/>
        <v>1729.9299999999998</v>
      </c>
      <c r="H33" s="23">
        <f>SUM(H30:H32)</f>
        <v>0.32500000000000001</v>
      </c>
      <c r="I33" s="23">
        <f t="shared" ref="I33:O33" si="9">SUM(I30:I32)</f>
        <v>21.987000000000002</v>
      </c>
      <c r="J33" s="23">
        <f t="shared" si="9"/>
        <v>38.414999999999999</v>
      </c>
      <c r="K33" s="23">
        <f t="shared" si="9"/>
        <v>3.73</v>
      </c>
      <c r="L33" s="23">
        <f t="shared" si="9"/>
        <v>646.44399999999996</v>
      </c>
      <c r="M33" s="23">
        <f t="shared" si="9"/>
        <v>625.51300000000003</v>
      </c>
      <c r="N33" s="23">
        <f t="shared" si="9"/>
        <v>173.85</v>
      </c>
      <c r="O33" s="23">
        <f t="shared" si="9"/>
        <v>3.9240000000000004</v>
      </c>
    </row>
  </sheetData>
  <mergeCells count="16">
    <mergeCell ref="B30:C30"/>
    <mergeCell ref="B31:C31"/>
    <mergeCell ref="B32:C32"/>
    <mergeCell ref="B33:C33"/>
    <mergeCell ref="G6:G7"/>
    <mergeCell ref="H6:K6"/>
    <mergeCell ref="L6:O6"/>
    <mergeCell ref="B25:C26"/>
    <mergeCell ref="A28:L28"/>
    <mergeCell ref="B29:C29"/>
    <mergeCell ref="D6:F6"/>
    <mergeCell ref="A4:A5"/>
    <mergeCell ref="B4:B5"/>
    <mergeCell ref="A6:A7"/>
    <mergeCell ref="B6:B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1 д</vt:lpstr>
      <vt:lpstr>2 д</vt:lpstr>
      <vt:lpstr>3 д</vt:lpstr>
      <vt:lpstr>4 д</vt:lpstr>
      <vt:lpstr>5 д</vt:lpstr>
      <vt:lpstr>6 д</vt:lpstr>
      <vt:lpstr>7 д</vt:lpstr>
      <vt:lpstr>8 д</vt:lpstr>
      <vt:lpstr>9 д</vt:lpstr>
      <vt:lpstr>10 д</vt:lpstr>
      <vt:lpstr>11 д</vt:lpstr>
      <vt:lpstr>12 д</vt:lpstr>
      <vt:lpstr>13 д</vt:lpstr>
      <vt:lpstr>14 д</vt:lpstr>
      <vt:lpstr>15 д</vt:lpstr>
      <vt:lpstr>16 д</vt:lpstr>
      <vt:lpstr>17 д</vt:lpstr>
      <vt:lpstr>18 д</vt:lpstr>
      <vt:lpstr>19 д</vt:lpstr>
      <vt:lpstr>20 д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2023-01-20T21:30:08Z</dcterms:modified>
</cp:coreProperties>
</file>